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LL WORK\Travel\"/>
    </mc:Choice>
  </mc:AlternateContent>
  <xr:revisionPtr revIDLastSave="0" documentId="8_{EACBE94D-6169-47E9-B82C-5525BD6E121D}" xr6:coauthVersionLast="36" xr6:coauthVersionMax="36" xr10:uidLastSave="{00000000-0000-0000-0000-000000000000}"/>
  <bookViews>
    <workbookView xWindow="-975" yWindow="270" windowWidth="16065" windowHeight="7245" tabRatio="885" xr2:uid="{00000000-000D-0000-FFFF-FFFF00000000}"/>
  </bookViews>
  <sheets>
    <sheet name="Days 1-5-TOTALS" sheetId="1" r:id="rId1"/>
    <sheet name="Days 6-10" sheetId="2" r:id="rId2"/>
    <sheet name="Days 11-15" sheetId="3" r:id="rId3"/>
    <sheet name="Days 16-20" sheetId="4" r:id="rId4"/>
    <sheet name="Days 21-25" sheetId="5" r:id="rId5"/>
    <sheet name="Days 26-30" sheetId="6" r:id="rId6"/>
    <sheet name="Days 31-35" sheetId="7" r:id="rId7"/>
    <sheet name="Days 36-40" sheetId="8" r:id="rId8"/>
    <sheet name="Days 41-45" sheetId="10" r:id="rId9"/>
    <sheet name="Days 46-50" sheetId="11" r:id="rId10"/>
    <sheet name="Days 51-55" sheetId="12" r:id="rId11"/>
    <sheet name="Days 56-60" sheetId="13" r:id="rId12"/>
    <sheet name="Days 61-65" sheetId="14" r:id="rId13"/>
    <sheet name="Days 66-70" sheetId="15" r:id="rId14"/>
    <sheet name="Days 71-75" sheetId="16" r:id="rId15"/>
    <sheet name="Days 76-80" sheetId="9" r:id="rId16"/>
  </sheets>
  <definedNames>
    <definedName name="_xlnm.Print_Area" localSheetId="2">'Days 11-15'!$A$1:$R$65</definedName>
    <definedName name="_xlnm.Print_Area" localSheetId="0">'Days 1-5-TOTALS'!$A$1:$R$65</definedName>
    <definedName name="_xlnm.Print_Area" localSheetId="3">'Days 16-20'!$A$1:$R$65</definedName>
    <definedName name="_xlnm.Print_Area" localSheetId="4">'Days 21-25'!$A$1:$R$65</definedName>
    <definedName name="_xlnm.Print_Area" localSheetId="5">'Days 26-30'!$A$1:$R$65</definedName>
    <definedName name="_xlnm.Print_Area" localSheetId="6">'Days 31-35'!$A$1:$R$65</definedName>
    <definedName name="_xlnm.Print_Area" localSheetId="7">'Days 36-40'!$A$1:$R$65</definedName>
    <definedName name="_xlnm.Print_Area" localSheetId="8">'Days 41-45'!$A$1:$R$65</definedName>
    <definedName name="_xlnm.Print_Area" localSheetId="9">'Days 46-50'!$A$1:$R$65</definedName>
    <definedName name="_xlnm.Print_Area" localSheetId="10">'Days 51-55'!$A$1:$R$65</definedName>
    <definedName name="_xlnm.Print_Area" localSheetId="11">'Days 56-60'!$A$1:$R$65</definedName>
    <definedName name="_xlnm.Print_Area" localSheetId="1">'Days 6-10'!$A$1:$R$65</definedName>
    <definedName name="_xlnm.Print_Area" localSheetId="12">'Days 61-65'!$A$1:$R$65</definedName>
    <definedName name="_xlnm.Print_Area" localSheetId="13">'Days 66-70'!$A$1:$R$65</definedName>
    <definedName name="_xlnm.Print_Area" localSheetId="14">'Days 71-75'!$A$1:$R$65</definedName>
    <definedName name="_xlnm.Print_Area" localSheetId="15">'Days 76-80'!$A$1:$R$65</definedName>
  </definedNames>
  <calcPr calcId="191029"/>
</workbook>
</file>

<file path=xl/calcChain.xml><?xml version="1.0" encoding="utf-8"?>
<calcChain xmlns="http://schemas.openxmlformats.org/spreadsheetml/2006/main">
  <c r="O58" i="1" l="1"/>
  <c r="AK130" i="16" l="1"/>
  <c r="AN129" i="16"/>
  <c r="AM129" i="16"/>
  <c r="AL129" i="16"/>
  <c r="AK129" i="16"/>
  <c r="AJ129" i="16"/>
  <c r="AI129" i="16"/>
  <c r="AH129" i="16"/>
  <c r="AG129" i="16"/>
  <c r="AN128" i="16"/>
  <c r="AM128" i="16"/>
  <c r="AL128" i="16"/>
  <c r="AK128" i="16"/>
  <c r="AJ128" i="16"/>
  <c r="AI128" i="16"/>
  <c r="AH128" i="16"/>
  <c r="AO128" i="16" s="1"/>
  <c r="O52" i="16" s="1"/>
  <c r="AG128" i="16"/>
  <c r="AN127" i="16"/>
  <c r="AM127" i="16"/>
  <c r="AL127" i="16"/>
  <c r="AK127" i="16"/>
  <c r="AJ127" i="16"/>
  <c r="AI127" i="16"/>
  <c r="AH127" i="16"/>
  <c r="AO127" i="16" s="1"/>
  <c r="O56" i="16" s="1"/>
  <c r="AG127" i="16"/>
  <c r="AN126" i="16"/>
  <c r="AM126" i="16"/>
  <c r="AL126" i="16"/>
  <c r="AK126" i="16"/>
  <c r="AJ126" i="16"/>
  <c r="AI126" i="16"/>
  <c r="AH126" i="16"/>
  <c r="AO126" i="16" s="1"/>
  <c r="O53" i="16" s="1"/>
  <c r="AG126" i="16"/>
  <c r="R46" i="16"/>
  <c r="R43" i="16"/>
  <c r="R40" i="16"/>
  <c r="P37" i="16"/>
  <c r="P48" i="16" s="1"/>
  <c r="N37" i="16"/>
  <c r="N48" i="16" s="1"/>
  <c r="L37" i="16"/>
  <c r="L48" i="16" s="1"/>
  <c r="J37" i="16"/>
  <c r="H37" i="16"/>
  <c r="H48" i="16" s="1"/>
  <c r="R36" i="16"/>
  <c r="R35" i="16"/>
  <c r="R34" i="16"/>
  <c r="R33" i="16"/>
  <c r="R32" i="16"/>
  <c r="R31" i="16"/>
  <c r="R30" i="16"/>
  <c r="R29" i="16"/>
  <c r="R25" i="16"/>
  <c r="R21" i="16"/>
  <c r="R19" i="16"/>
  <c r="R18" i="16"/>
  <c r="R17" i="16"/>
  <c r="R15" i="16"/>
  <c r="R11" i="16"/>
  <c r="J2" i="16"/>
  <c r="AK130" i="15"/>
  <c r="AN129" i="15"/>
  <c r="AM129" i="15"/>
  <c r="AL129" i="15"/>
  <c r="AK129" i="15"/>
  <c r="AJ129" i="15"/>
  <c r="AI129" i="15"/>
  <c r="AH129" i="15"/>
  <c r="AG129" i="15"/>
  <c r="AN128" i="15"/>
  <c r="AM128" i="15"/>
  <c r="AL128" i="15"/>
  <c r="AK128" i="15"/>
  <c r="AJ128" i="15"/>
  <c r="AI128" i="15"/>
  <c r="AH128" i="15"/>
  <c r="AG128" i="15"/>
  <c r="AN127" i="15"/>
  <c r="AM127" i="15"/>
  <c r="AL127" i="15"/>
  <c r="AK127" i="15"/>
  <c r="AJ127" i="15"/>
  <c r="AI127" i="15"/>
  <c r="AH127" i="15"/>
  <c r="AG127" i="15"/>
  <c r="AN126" i="15"/>
  <c r="AM126" i="15"/>
  <c r="AL126" i="15"/>
  <c r="AK126" i="15"/>
  <c r="AJ126" i="15"/>
  <c r="AI126" i="15"/>
  <c r="AH126" i="15"/>
  <c r="AG126" i="15"/>
  <c r="R46" i="15"/>
  <c r="R43" i="15"/>
  <c r="R40" i="15"/>
  <c r="P37" i="15"/>
  <c r="P48" i="15" s="1"/>
  <c r="N37" i="15"/>
  <c r="N48" i="15" s="1"/>
  <c r="L37" i="15"/>
  <c r="L48" i="15" s="1"/>
  <c r="J37" i="15"/>
  <c r="J48" i="15" s="1"/>
  <c r="H37" i="15"/>
  <c r="H48" i="15" s="1"/>
  <c r="R36" i="15"/>
  <c r="R35" i="15"/>
  <c r="R34" i="15"/>
  <c r="R33" i="15"/>
  <c r="R32" i="15"/>
  <c r="R31" i="15"/>
  <c r="R30" i="15"/>
  <c r="R29" i="15"/>
  <c r="R25" i="15"/>
  <c r="R21" i="15"/>
  <c r="R19" i="15"/>
  <c r="R18" i="15"/>
  <c r="R17" i="15"/>
  <c r="R15" i="15"/>
  <c r="R11" i="15"/>
  <c r="J2" i="15"/>
  <c r="AK130" i="14"/>
  <c r="AN129" i="14"/>
  <c r="AM129" i="14"/>
  <c r="AL129" i="14"/>
  <c r="AK129" i="14"/>
  <c r="AJ129" i="14"/>
  <c r="AI129" i="14"/>
  <c r="AH129" i="14"/>
  <c r="AG129" i="14"/>
  <c r="AN128" i="14"/>
  <c r="AM128" i="14"/>
  <c r="AL128" i="14"/>
  <c r="AK128" i="14"/>
  <c r="AJ128" i="14"/>
  <c r="AI128" i="14"/>
  <c r="AH128" i="14"/>
  <c r="AG128" i="14"/>
  <c r="AN127" i="14"/>
  <c r="AM127" i="14"/>
  <c r="AL127" i="14"/>
  <c r="AK127" i="14"/>
  <c r="AJ127" i="14"/>
  <c r="AI127" i="14"/>
  <c r="AH127" i="14"/>
  <c r="AG127" i="14"/>
  <c r="AN126" i="14"/>
  <c r="AM126" i="14"/>
  <c r="AL126" i="14"/>
  <c r="AK126" i="14"/>
  <c r="AJ126" i="14"/>
  <c r="AI126" i="14"/>
  <c r="AH126" i="14"/>
  <c r="AG126" i="14"/>
  <c r="L48" i="14"/>
  <c r="R46" i="14"/>
  <c r="R43" i="14"/>
  <c r="R40" i="14"/>
  <c r="P37" i="14"/>
  <c r="P48" i="14" s="1"/>
  <c r="N37" i="14"/>
  <c r="N48" i="14" s="1"/>
  <c r="L37" i="14"/>
  <c r="J37" i="14"/>
  <c r="H37" i="14"/>
  <c r="H48" i="14" s="1"/>
  <c r="R36" i="14"/>
  <c r="R35" i="14"/>
  <c r="R34" i="14"/>
  <c r="R33" i="14"/>
  <c r="R32" i="14"/>
  <c r="R31" i="14"/>
  <c r="R30" i="14"/>
  <c r="R29" i="14"/>
  <c r="R25" i="14"/>
  <c r="R21" i="14"/>
  <c r="R19" i="14"/>
  <c r="R18" i="14"/>
  <c r="R17" i="14"/>
  <c r="R15" i="14"/>
  <c r="R11" i="14"/>
  <c r="J2" i="14"/>
  <c r="AK130" i="13"/>
  <c r="AN129" i="13"/>
  <c r="AM129" i="13"/>
  <c r="AL129" i="13"/>
  <c r="AK129" i="13"/>
  <c r="AJ129" i="13"/>
  <c r="AI129" i="13"/>
  <c r="AH129" i="13"/>
  <c r="AG129" i="13"/>
  <c r="AN128" i="13"/>
  <c r="AM128" i="13"/>
  <c r="AL128" i="13"/>
  <c r="AK128" i="13"/>
  <c r="AJ128" i="13"/>
  <c r="AI128" i="13"/>
  <c r="AH128" i="13"/>
  <c r="AG128" i="13"/>
  <c r="AN127" i="13"/>
  <c r="AM127" i="13"/>
  <c r="AL127" i="13"/>
  <c r="AK127" i="13"/>
  <c r="AJ127" i="13"/>
  <c r="AI127" i="13"/>
  <c r="AH127" i="13"/>
  <c r="AG127" i="13"/>
  <c r="AN126" i="13"/>
  <c r="AM126" i="13"/>
  <c r="AL126" i="13"/>
  <c r="AK126" i="13"/>
  <c r="AJ126" i="13"/>
  <c r="AI126" i="13"/>
  <c r="AH126" i="13"/>
  <c r="AG126" i="13"/>
  <c r="R46" i="13"/>
  <c r="R43" i="13"/>
  <c r="R40" i="13"/>
  <c r="P37" i="13"/>
  <c r="P48" i="13" s="1"/>
  <c r="N37" i="13"/>
  <c r="N48" i="13" s="1"/>
  <c r="L37" i="13"/>
  <c r="L48" i="13" s="1"/>
  <c r="J37" i="13"/>
  <c r="H37" i="13"/>
  <c r="H48" i="13" s="1"/>
  <c r="R36" i="13"/>
  <c r="R35" i="13"/>
  <c r="R34" i="13"/>
  <c r="R33" i="13"/>
  <c r="R32" i="13"/>
  <c r="R31" i="13"/>
  <c r="R30" i="13"/>
  <c r="R29" i="13"/>
  <c r="R25" i="13"/>
  <c r="R21" i="13"/>
  <c r="R19" i="13"/>
  <c r="R18" i="13"/>
  <c r="R17" i="13"/>
  <c r="R15" i="13"/>
  <c r="R11" i="13"/>
  <c r="J2" i="13"/>
  <c r="AK130" i="12"/>
  <c r="AN129" i="12"/>
  <c r="AM129" i="12"/>
  <c r="AL129" i="12"/>
  <c r="AK129" i="12"/>
  <c r="AJ129" i="12"/>
  <c r="AI129" i="12"/>
  <c r="AH129" i="12"/>
  <c r="AG129" i="12"/>
  <c r="AN128" i="12"/>
  <c r="AM128" i="12"/>
  <c r="AL128" i="12"/>
  <c r="AK128" i="12"/>
  <c r="AJ128" i="12"/>
  <c r="AI128" i="12"/>
  <c r="AH128" i="12"/>
  <c r="AG128" i="12"/>
  <c r="AN127" i="12"/>
  <c r="AM127" i="12"/>
  <c r="AL127" i="12"/>
  <c r="AK127" i="12"/>
  <c r="AJ127" i="12"/>
  <c r="AI127" i="12"/>
  <c r="AH127" i="12"/>
  <c r="AG127" i="12"/>
  <c r="AN126" i="12"/>
  <c r="AM126" i="12"/>
  <c r="AL126" i="12"/>
  <c r="AK126" i="12"/>
  <c r="AJ126" i="12"/>
  <c r="AI126" i="12"/>
  <c r="AH126" i="12"/>
  <c r="AG126" i="12"/>
  <c r="P48" i="12"/>
  <c r="R46" i="12"/>
  <c r="R43" i="12"/>
  <c r="R40" i="12"/>
  <c r="P37" i="12"/>
  <c r="N37" i="12"/>
  <c r="N48" i="12" s="1"/>
  <c r="L37" i="12"/>
  <c r="L48" i="12" s="1"/>
  <c r="J37" i="12"/>
  <c r="J48" i="12" s="1"/>
  <c r="H37" i="12"/>
  <c r="H48" i="12" s="1"/>
  <c r="R36" i="12"/>
  <c r="R35" i="12"/>
  <c r="R34" i="12"/>
  <c r="R33" i="12"/>
  <c r="R32" i="12"/>
  <c r="R31" i="12"/>
  <c r="R30" i="12"/>
  <c r="R29" i="12"/>
  <c r="R25" i="12"/>
  <c r="R21" i="12"/>
  <c r="R19" i="12"/>
  <c r="R18" i="12"/>
  <c r="R17" i="12"/>
  <c r="R15" i="12"/>
  <c r="R11" i="12"/>
  <c r="J2" i="12"/>
  <c r="AK130" i="11"/>
  <c r="AN129" i="11"/>
  <c r="AM129" i="11"/>
  <c r="AL129" i="11"/>
  <c r="AK129" i="11"/>
  <c r="AJ129" i="11"/>
  <c r="AI129" i="11"/>
  <c r="AH129" i="11"/>
  <c r="AG129" i="11"/>
  <c r="AN128" i="11"/>
  <c r="AM128" i="11"/>
  <c r="AL128" i="11"/>
  <c r="AK128" i="11"/>
  <c r="AJ128" i="11"/>
  <c r="AI128" i="11"/>
  <c r="AH128" i="11"/>
  <c r="AG128" i="11"/>
  <c r="AN127" i="11"/>
  <c r="AM127" i="11"/>
  <c r="AL127" i="11"/>
  <c r="AK127" i="11"/>
  <c r="AJ127" i="11"/>
  <c r="AI127" i="11"/>
  <c r="AH127" i="11"/>
  <c r="AG127" i="11"/>
  <c r="AN126" i="11"/>
  <c r="AM126" i="11"/>
  <c r="AL126" i="11"/>
  <c r="AK126" i="11"/>
  <c r="AJ126" i="11"/>
  <c r="AI126" i="11"/>
  <c r="AH126" i="11"/>
  <c r="AG126" i="11"/>
  <c r="R46" i="11"/>
  <c r="R43" i="11"/>
  <c r="R40" i="11"/>
  <c r="P37" i="11"/>
  <c r="P48" i="11" s="1"/>
  <c r="N37" i="11"/>
  <c r="N48" i="11" s="1"/>
  <c r="L37" i="11"/>
  <c r="L48" i="11" s="1"/>
  <c r="J37" i="11"/>
  <c r="H37" i="11"/>
  <c r="H48" i="11" s="1"/>
  <c r="R36" i="11"/>
  <c r="R35" i="11"/>
  <c r="R34" i="11"/>
  <c r="R33" i="11"/>
  <c r="R32" i="11"/>
  <c r="R31" i="11"/>
  <c r="R30" i="11"/>
  <c r="R29" i="11"/>
  <c r="R25" i="11"/>
  <c r="R21" i="11"/>
  <c r="R19" i="11"/>
  <c r="R18" i="11"/>
  <c r="R17" i="11"/>
  <c r="R15" i="11"/>
  <c r="R11" i="11"/>
  <c r="J2" i="11"/>
  <c r="AK130" i="10"/>
  <c r="AN129" i="10"/>
  <c r="AM129" i="10"/>
  <c r="AL129" i="10"/>
  <c r="AK129" i="10"/>
  <c r="AJ129" i="10"/>
  <c r="AI129" i="10"/>
  <c r="AH129" i="10"/>
  <c r="AG129" i="10"/>
  <c r="AN128" i="10"/>
  <c r="AM128" i="10"/>
  <c r="AL128" i="10"/>
  <c r="AK128" i="10"/>
  <c r="AJ128" i="10"/>
  <c r="AI128" i="10"/>
  <c r="AH128" i="10"/>
  <c r="AO128" i="10" s="1"/>
  <c r="O52" i="10" s="1"/>
  <c r="AG128" i="10"/>
  <c r="AN127" i="10"/>
  <c r="AM127" i="10"/>
  <c r="AL127" i="10"/>
  <c r="AK127" i="10"/>
  <c r="AJ127" i="10"/>
  <c r="AI127" i="10"/>
  <c r="AH127" i="10"/>
  <c r="AO127" i="10" s="1"/>
  <c r="O56" i="10" s="1"/>
  <c r="AG127" i="10"/>
  <c r="AN126" i="10"/>
  <c r="AM126" i="10"/>
  <c r="AL126" i="10"/>
  <c r="AK126" i="10"/>
  <c r="AJ126" i="10"/>
  <c r="AI126" i="10"/>
  <c r="AH126" i="10"/>
  <c r="AO126" i="10" s="1"/>
  <c r="O53" i="10" s="1"/>
  <c r="AG126" i="10"/>
  <c r="N48" i="10"/>
  <c r="R46" i="10"/>
  <c r="R43" i="10"/>
  <c r="R40" i="10"/>
  <c r="P37" i="10"/>
  <c r="P48" i="10" s="1"/>
  <c r="N37" i="10"/>
  <c r="L37" i="10"/>
  <c r="L48" i="10" s="1"/>
  <c r="J37" i="10"/>
  <c r="H37" i="10"/>
  <c r="H48" i="10" s="1"/>
  <c r="R36" i="10"/>
  <c r="R35" i="10"/>
  <c r="R34" i="10"/>
  <c r="R33" i="10"/>
  <c r="R32" i="10"/>
  <c r="R31" i="10"/>
  <c r="R30" i="10"/>
  <c r="R29" i="10"/>
  <c r="R25" i="10"/>
  <c r="R21" i="10"/>
  <c r="R19" i="10"/>
  <c r="R18" i="10"/>
  <c r="R17" i="10"/>
  <c r="R15" i="10"/>
  <c r="R11" i="10"/>
  <c r="J2" i="10"/>
  <c r="AK130" i="9"/>
  <c r="AN129" i="9"/>
  <c r="AM129" i="9"/>
  <c r="AL129" i="9"/>
  <c r="AK129" i="9"/>
  <c r="AJ129" i="9"/>
  <c r="AI129" i="9"/>
  <c r="AH129" i="9"/>
  <c r="AG129" i="9"/>
  <c r="AN128" i="9"/>
  <c r="AM128" i="9"/>
  <c r="AL128" i="9"/>
  <c r="AK128" i="9"/>
  <c r="AJ128" i="9"/>
  <c r="AI128" i="9"/>
  <c r="AH128" i="9"/>
  <c r="AO128" i="9" s="1"/>
  <c r="O52" i="9" s="1"/>
  <c r="AG128" i="9"/>
  <c r="AN127" i="9"/>
  <c r="AM127" i="9"/>
  <c r="AL127" i="9"/>
  <c r="AK127" i="9"/>
  <c r="AJ127" i="9"/>
  <c r="AI127" i="9"/>
  <c r="AH127" i="9"/>
  <c r="AO127" i="9" s="1"/>
  <c r="O56" i="9" s="1"/>
  <c r="AG127" i="9"/>
  <c r="AN126" i="9"/>
  <c r="AM126" i="9"/>
  <c r="AL126" i="9"/>
  <c r="AK126" i="9"/>
  <c r="AJ126" i="9"/>
  <c r="AI126" i="9"/>
  <c r="AH126" i="9"/>
  <c r="AO126" i="9" s="1"/>
  <c r="O53" i="9" s="1"/>
  <c r="AG126" i="9"/>
  <c r="R46" i="9"/>
  <c r="R43" i="9"/>
  <c r="R40" i="9"/>
  <c r="P37" i="9"/>
  <c r="P48" i="9" s="1"/>
  <c r="N37" i="9"/>
  <c r="N48" i="9" s="1"/>
  <c r="L37" i="9"/>
  <c r="L48" i="9" s="1"/>
  <c r="J37" i="9"/>
  <c r="H37" i="9"/>
  <c r="H48" i="9" s="1"/>
  <c r="R36" i="9"/>
  <c r="R35" i="9"/>
  <c r="R34" i="9"/>
  <c r="R33" i="9"/>
  <c r="R32" i="9"/>
  <c r="R31" i="9"/>
  <c r="R30" i="9"/>
  <c r="R29" i="9"/>
  <c r="R25" i="9"/>
  <c r="R21" i="9"/>
  <c r="R19" i="9"/>
  <c r="R18" i="9"/>
  <c r="R17" i="9"/>
  <c r="R15" i="9"/>
  <c r="R11" i="9"/>
  <c r="J2" i="9"/>
  <c r="AK130" i="8"/>
  <c r="AN129" i="8"/>
  <c r="AM129" i="8"/>
  <c r="AL129" i="8"/>
  <c r="AK129" i="8"/>
  <c r="AJ129" i="8"/>
  <c r="AI129" i="8"/>
  <c r="AH129" i="8"/>
  <c r="AG129" i="8"/>
  <c r="AN128" i="8"/>
  <c r="AM128" i="8"/>
  <c r="AL128" i="8"/>
  <c r="AK128" i="8"/>
  <c r="AJ128" i="8"/>
  <c r="AI128" i="8"/>
  <c r="AH128" i="8"/>
  <c r="AG128" i="8"/>
  <c r="AN127" i="8"/>
  <c r="AM127" i="8"/>
  <c r="AL127" i="8"/>
  <c r="AK127" i="8"/>
  <c r="AJ127" i="8"/>
  <c r="AI127" i="8"/>
  <c r="AH127" i="8"/>
  <c r="AG127" i="8"/>
  <c r="AN126" i="8"/>
  <c r="AM126" i="8"/>
  <c r="AL126" i="8"/>
  <c r="AK126" i="8"/>
  <c r="AJ126" i="8"/>
  <c r="AI126" i="8"/>
  <c r="AH126" i="8"/>
  <c r="AG126" i="8"/>
  <c r="R46" i="8"/>
  <c r="R43" i="8"/>
  <c r="R40" i="8"/>
  <c r="P37" i="8"/>
  <c r="P48" i="8" s="1"/>
  <c r="N37" i="8"/>
  <c r="N48" i="8" s="1"/>
  <c r="L37" i="8"/>
  <c r="L48" i="8" s="1"/>
  <c r="J37" i="8"/>
  <c r="J48" i="8" s="1"/>
  <c r="H37" i="8"/>
  <c r="H48" i="8" s="1"/>
  <c r="R36" i="8"/>
  <c r="R35" i="8"/>
  <c r="R34" i="8"/>
  <c r="R33" i="8"/>
  <c r="R32" i="8"/>
  <c r="R31" i="8"/>
  <c r="R30" i="8"/>
  <c r="R29" i="8"/>
  <c r="R25" i="8"/>
  <c r="R21" i="8"/>
  <c r="R19" i="8"/>
  <c r="R18" i="8"/>
  <c r="R17" i="8"/>
  <c r="R15" i="8"/>
  <c r="R11" i="8"/>
  <c r="J2" i="8"/>
  <c r="AK130" i="7"/>
  <c r="AN129" i="7"/>
  <c r="AM129" i="7"/>
  <c r="AL129" i="7"/>
  <c r="AK129" i="7"/>
  <c r="AJ129" i="7"/>
  <c r="AI129" i="7"/>
  <c r="AH129" i="7"/>
  <c r="AG129" i="7"/>
  <c r="AN128" i="7"/>
  <c r="AM128" i="7"/>
  <c r="AL128" i="7"/>
  <c r="AK128" i="7"/>
  <c r="AJ128" i="7"/>
  <c r="AI128" i="7"/>
  <c r="AH128" i="7"/>
  <c r="AG128" i="7"/>
  <c r="AN127" i="7"/>
  <c r="AM127" i="7"/>
  <c r="AL127" i="7"/>
  <c r="AK127" i="7"/>
  <c r="AJ127" i="7"/>
  <c r="AI127" i="7"/>
  <c r="AH127" i="7"/>
  <c r="AG127" i="7"/>
  <c r="AN126" i="7"/>
  <c r="AM126" i="7"/>
  <c r="AL126" i="7"/>
  <c r="AK126" i="7"/>
  <c r="AJ126" i="7"/>
  <c r="AI126" i="7"/>
  <c r="AH126" i="7"/>
  <c r="AG126" i="7"/>
  <c r="P48" i="7"/>
  <c r="R46" i="7"/>
  <c r="R43" i="7"/>
  <c r="R40" i="7"/>
  <c r="P37" i="7"/>
  <c r="N37" i="7"/>
  <c r="N48" i="7" s="1"/>
  <c r="L37" i="7"/>
  <c r="L48" i="7" s="1"/>
  <c r="J37" i="7"/>
  <c r="H37" i="7"/>
  <c r="H48" i="7" s="1"/>
  <c r="R36" i="7"/>
  <c r="R35" i="7"/>
  <c r="R34" i="7"/>
  <c r="R33" i="7"/>
  <c r="R32" i="7"/>
  <c r="R31" i="7"/>
  <c r="R30" i="7"/>
  <c r="R29" i="7"/>
  <c r="R25" i="7"/>
  <c r="R21" i="7"/>
  <c r="R19" i="7"/>
  <c r="R18" i="7"/>
  <c r="R17" i="7"/>
  <c r="R15" i="7"/>
  <c r="R11" i="7"/>
  <c r="J2" i="7"/>
  <c r="AK130" i="6"/>
  <c r="AN129" i="6"/>
  <c r="AM129" i="6"/>
  <c r="AL129" i="6"/>
  <c r="AK129" i="6"/>
  <c r="AJ129" i="6"/>
  <c r="AI129" i="6"/>
  <c r="AH129" i="6"/>
  <c r="AG129" i="6"/>
  <c r="AN128" i="6"/>
  <c r="AM128" i="6"/>
  <c r="AL128" i="6"/>
  <c r="AK128" i="6"/>
  <c r="AJ128" i="6"/>
  <c r="AI128" i="6"/>
  <c r="AH128" i="6"/>
  <c r="AG128" i="6"/>
  <c r="AN127" i="6"/>
  <c r="AM127" i="6"/>
  <c r="AL127" i="6"/>
  <c r="AK127" i="6"/>
  <c r="AJ127" i="6"/>
  <c r="AI127" i="6"/>
  <c r="AH127" i="6"/>
  <c r="AG127" i="6"/>
  <c r="AN126" i="6"/>
  <c r="AM126" i="6"/>
  <c r="AL126" i="6"/>
  <c r="AK126" i="6"/>
  <c r="AJ126" i="6"/>
  <c r="AI126" i="6"/>
  <c r="AH126" i="6"/>
  <c r="AG126" i="6"/>
  <c r="P48" i="6"/>
  <c r="R46" i="6"/>
  <c r="R43" i="6"/>
  <c r="R40" i="6"/>
  <c r="P37" i="6"/>
  <c r="N37" i="6"/>
  <c r="N48" i="6" s="1"/>
  <c r="L37" i="6"/>
  <c r="L48" i="6" s="1"/>
  <c r="J37" i="6"/>
  <c r="J48" i="6" s="1"/>
  <c r="H37" i="6"/>
  <c r="H48" i="6" s="1"/>
  <c r="R36" i="6"/>
  <c r="R35" i="6"/>
  <c r="R34" i="6"/>
  <c r="R33" i="6"/>
  <c r="R32" i="6"/>
  <c r="R31" i="6"/>
  <c r="R30" i="6"/>
  <c r="R29" i="6"/>
  <c r="R25" i="6"/>
  <c r="R21" i="6"/>
  <c r="R19" i="6"/>
  <c r="R18" i="6"/>
  <c r="R17" i="6"/>
  <c r="R15" i="6"/>
  <c r="R11" i="6"/>
  <c r="J2" i="6"/>
  <c r="AK130" i="5"/>
  <c r="AN129" i="5"/>
  <c r="AM129" i="5"/>
  <c r="AL129" i="5"/>
  <c r="AK129" i="5"/>
  <c r="AJ129" i="5"/>
  <c r="AI129" i="5"/>
  <c r="AH129" i="5"/>
  <c r="AG129" i="5"/>
  <c r="AN128" i="5"/>
  <c r="AM128" i="5"/>
  <c r="AL128" i="5"/>
  <c r="AK128" i="5"/>
  <c r="AJ128" i="5"/>
  <c r="AI128" i="5"/>
  <c r="AH128" i="5"/>
  <c r="AG128" i="5"/>
  <c r="AN127" i="5"/>
  <c r="AM127" i="5"/>
  <c r="AL127" i="5"/>
  <c r="AK127" i="5"/>
  <c r="AJ127" i="5"/>
  <c r="AI127" i="5"/>
  <c r="AH127" i="5"/>
  <c r="AG127" i="5"/>
  <c r="AN126" i="5"/>
  <c r="AM126" i="5"/>
  <c r="AL126" i="5"/>
  <c r="AK126" i="5"/>
  <c r="AJ126" i="5"/>
  <c r="AI126" i="5"/>
  <c r="AH126" i="5"/>
  <c r="AG126" i="5"/>
  <c r="R46" i="5"/>
  <c r="R43" i="5"/>
  <c r="R40" i="5"/>
  <c r="P37" i="5"/>
  <c r="P48" i="5" s="1"/>
  <c r="N37" i="5"/>
  <c r="N48" i="5" s="1"/>
  <c r="L37" i="5"/>
  <c r="L48" i="5" s="1"/>
  <c r="J37" i="5"/>
  <c r="H37" i="5"/>
  <c r="H48" i="5" s="1"/>
  <c r="R36" i="5"/>
  <c r="R35" i="5"/>
  <c r="R34" i="5"/>
  <c r="R33" i="5"/>
  <c r="R32" i="5"/>
  <c r="R31" i="5"/>
  <c r="R30" i="5"/>
  <c r="R29" i="5"/>
  <c r="R25" i="5"/>
  <c r="R21" i="5"/>
  <c r="R19" i="5"/>
  <c r="R18" i="5"/>
  <c r="R17" i="5"/>
  <c r="R15" i="5"/>
  <c r="R11" i="5"/>
  <c r="J2" i="5"/>
  <c r="AK130" i="4"/>
  <c r="AN129" i="4"/>
  <c r="AM129" i="4"/>
  <c r="AL129" i="4"/>
  <c r="AK129" i="4"/>
  <c r="AJ129" i="4"/>
  <c r="AI129" i="4"/>
  <c r="AH129" i="4"/>
  <c r="AG129" i="4"/>
  <c r="AN128" i="4"/>
  <c r="AM128" i="4"/>
  <c r="AL128" i="4"/>
  <c r="AK128" i="4"/>
  <c r="AJ128" i="4"/>
  <c r="AI128" i="4"/>
  <c r="AH128" i="4"/>
  <c r="AG128" i="4"/>
  <c r="AN127" i="4"/>
  <c r="AM127" i="4"/>
  <c r="AL127" i="4"/>
  <c r="AK127" i="4"/>
  <c r="AJ127" i="4"/>
  <c r="AI127" i="4"/>
  <c r="AH127" i="4"/>
  <c r="AG127" i="4"/>
  <c r="AN126" i="4"/>
  <c r="AM126" i="4"/>
  <c r="AL126" i="4"/>
  <c r="AK126" i="4"/>
  <c r="AJ126" i="4"/>
  <c r="AI126" i="4"/>
  <c r="AH126" i="4"/>
  <c r="AG126" i="4"/>
  <c r="R46" i="4"/>
  <c r="R43" i="4"/>
  <c r="R40" i="4"/>
  <c r="P37" i="4"/>
  <c r="P48" i="4" s="1"/>
  <c r="N37" i="4"/>
  <c r="N48" i="4" s="1"/>
  <c r="L37" i="4"/>
  <c r="L48" i="4" s="1"/>
  <c r="J37" i="4"/>
  <c r="H37" i="4"/>
  <c r="H48" i="4" s="1"/>
  <c r="R36" i="4"/>
  <c r="R35" i="4"/>
  <c r="R34" i="4"/>
  <c r="R33" i="4"/>
  <c r="R32" i="4"/>
  <c r="R31" i="4"/>
  <c r="R30" i="4"/>
  <c r="R29" i="4"/>
  <c r="R25" i="4"/>
  <c r="R21" i="4"/>
  <c r="R19" i="4"/>
  <c r="R18" i="4"/>
  <c r="R17" i="4"/>
  <c r="R15" i="4"/>
  <c r="R11" i="4"/>
  <c r="J2" i="4"/>
  <c r="AK130" i="3"/>
  <c r="AN129" i="3"/>
  <c r="AM129" i="3"/>
  <c r="AL129" i="3"/>
  <c r="AK129" i="3"/>
  <c r="AJ129" i="3"/>
  <c r="AI129" i="3"/>
  <c r="AH129" i="3"/>
  <c r="AG129" i="3"/>
  <c r="AN128" i="3"/>
  <c r="AM128" i="3"/>
  <c r="AL128" i="3"/>
  <c r="AK128" i="3"/>
  <c r="AJ128" i="3"/>
  <c r="AI128" i="3"/>
  <c r="AH128" i="3"/>
  <c r="AG128" i="3"/>
  <c r="AN127" i="3"/>
  <c r="AM127" i="3"/>
  <c r="AL127" i="3"/>
  <c r="AK127" i="3"/>
  <c r="AJ127" i="3"/>
  <c r="AI127" i="3"/>
  <c r="AH127" i="3"/>
  <c r="AG127" i="3"/>
  <c r="AN126" i="3"/>
  <c r="AM126" i="3"/>
  <c r="AL126" i="3"/>
  <c r="AK126" i="3"/>
  <c r="AJ126" i="3"/>
  <c r="AI126" i="3"/>
  <c r="AH126" i="3"/>
  <c r="AG126" i="3"/>
  <c r="R46" i="3"/>
  <c r="R43" i="3"/>
  <c r="R40" i="3"/>
  <c r="P37" i="3"/>
  <c r="P48" i="3" s="1"/>
  <c r="N37" i="3"/>
  <c r="N48" i="3" s="1"/>
  <c r="L37" i="3"/>
  <c r="L48" i="3" s="1"/>
  <c r="J37" i="3"/>
  <c r="J48" i="3" s="1"/>
  <c r="H37" i="3"/>
  <c r="H48" i="3" s="1"/>
  <c r="R36" i="3"/>
  <c r="R35" i="3"/>
  <c r="R34" i="3"/>
  <c r="R33" i="3"/>
  <c r="R32" i="3"/>
  <c r="R31" i="3"/>
  <c r="R30" i="3"/>
  <c r="R29" i="3"/>
  <c r="R25" i="3"/>
  <c r="R21" i="3"/>
  <c r="R19" i="3"/>
  <c r="R18" i="3"/>
  <c r="R17" i="3"/>
  <c r="R15" i="3"/>
  <c r="R11" i="3"/>
  <c r="J2" i="3"/>
  <c r="AJ131" i="3" l="1"/>
  <c r="AI131" i="5"/>
  <c r="AJ131" i="6"/>
  <c r="AN131" i="7"/>
  <c r="AG131" i="8"/>
  <c r="AL131" i="9"/>
  <c r="AN131" i="6"/>
  <c r="AJ131" i="7"/>
  <c r="AK131" i="8"/>
  <c r="AM131" i="11"/>
  <c r="AN131" i="12"/>
  <c r="AG131" i="13"/>
  <c r="AK131" i="14"/>
  <c r="AG131" i="15"/>
  <c r="AL131" i="16"/>
  <c r="AK131" i="3"/>
  <c r="AI131" i="4"/>
  <c r="AJ131" i="5"/>
  <c r="AG131" i="6"/>
  <c r="AK131" i="7"/>
  <c r="AL131" i="8"/>
  <c r="AI131" i="9"/>
  <c r="AI131" i="10"/>
  <c r="R37" i="11"/>
  <c r="R48" i="11" s="1"/>
  <c r="O50" i="11" s="1"/>
  <c r="AN131" i="11"/>
  <c r="AG131" i="12"/>
  <c r="AL131" i="13"/>
  <c r="AL131" i="14"/>
  <c r="AO126" i="15"/>
  <c r="O53" i="15" s="1"/>
  <c r="AO127" i="15"/>
  <c r="O56" i="15" s="1"/>
  <c r="AO128" i="15"/>
  <c r="O52" i="15" s="1"/>
  <c r="AL131" i="15"/>
  <c r="AI131" i="16"/>
  <c r="AM131" i="16"/>
  <c r="AL131" i="3"/>
  <c r="AJ131" i="4"/>
  <c r="AN131" i="4"/>
  <c r="AG131" i="5"/>
  <c r="AL131" i="6"/>
  <c r="AL131" i="7"/>
  <c r="AI131" i="8"/>
  <c r="AM131" i="8"/>
  <c r="R37" i="9"/>
  <c r="AJ131" i="9"/>
  <c r="AN131" i="9"/>
  <c r="AJ131" i="10"/>
  <c r="AN131" i="10"/>
  <c r="AG131" i="11"/>
  <c r="AO132" i="11" s="1"/>
  <c r="AK131" i="11"/>
  <c r="AO126" i="12"/>
  <c r="O53" i="12" s="1"/>
  <c r="AO127" i="12"/>
  <c r="O56" i="12" s="1"/>
  <c r="AO128" i="12"/>
  <c r="O52" i="12" s="1"/>
  <c r="AL131" i="12"/>
  <c r="AI131" i="13"/>
  <c r="AM131" i="13"/>
  <c r="R37" i="14"/>
  <c r="R48" i="14" s="1"/>
  <c r="O50" i="14" s="1"/>
  <c r="AI131" i="14"/>
  <c r="AM131" i="14"/>
  <c r="AI131" i="15"/>
  <c r="AM131" i="15"/>
  <c r="R37" i="16"/>
  <c r="AJ131" i="16"/>
  <c r="AN131" i="16"/>
  <c r="AN131" i="3"/>
  <c r="AL131" i="4"/>
  <c r="AL131" i="10"/>
  <c r="AI131" i="11"/>
  <c r="AJ131" i="12"/>
  <c r="AK131" i="13"/>
  <c r="AG131" i="14"/>
  <c r="AK131" i="15"/>
  <c r="AG131" i="3"/>
  <c r="AN131" i="5"/>
  <c r="AG131" i="7"/>
  <c r="AO126" i="8"/>
  <c r="O53" i="8" s="1"/>
  <c r="AO127" i="8"/>
  <c r="O56" i="8" s="1"/>
  <c r="AO128" i="8"/>
  <c r="O52" i="8" s="1"/>
  <c r="AM131" i="9"/>
  <c r="R37" i="10"/>
  <c r="R48" i="10" s="1"/>
  <c r="O50" i="10" s="1"/>
  <c r="AM131" i="10"/>
  <c r="AJ131" i="11"/>
  <c r="AK131" i="12"/>
  <c r="AO126" i="13"/>
  <c r="O53" i="13" s="1"/>
  <c r="AO127" i="13"/>
  <c r="O56" i="13" s="1"/>
  <c r="AO128" i="13"/>
  <c r="O52" i="13" s="1"/>
  <c r="AO126" i="14"/>
  <c r="O53" i="14" s="1"/>
  <c r="AO127" i="14"/>
  <c r="O56" i="14" s="1"/>
  <c r="AO128" i="14"/>
  <c r="O52" i="14" s="1"/>
  <c r="AI131" i="3"/>
  <c r="AG131" i="4"/>
  <c r="AK131" i="4"/>
  <c r="AL131" i="5"/>
  <c r="AI131" i="6"/>
  <c r="R37" i="7"/>
  <c r="AM131" i="7"/>
  <c r="AJ131" i="8"/>
  <c r="AN131" i="8"/>
  <c r="AG131" i="9"/>
  <c r="AK131" i="9"/>
  <c r="AG131" i="10"/>
  <c r="AK131" i="10"/>
  <c r="AO126" i="11"/>
  <c r="O53" i="11" s="1"/>
  <c r="AO127" i="11"/>
  <c r="O56" i="11" s="1"/>
  <c r="AO128" i="11"/>
  <c r="O52" i="11" s="1"/>
  <c r="AL131" i="11"/>
  <c r="AI131" i="12"/>
  <c r="AM131" i="12"/>
  <c r="R37" i="13"/>
  <c r="R48" i="13" s="1"/>
  <c r="O50" i="13" s="1"/>
  <c r="AJ131" i="13"/>
  <c r="AN131" i="13"/>
  <c r="AJ131" i="14"/>
  <c r="AN131" i="14"/>
  <c r="AJ131" i="15"/>
  <c r="AN131" i="15"/>
  <c r="AG131" i="16"/>
  <c r="AK131" i="16"/>
  <c r="AO126" i="7"/>
  <c r="O53" i="7" s="1"/>
  <c r="AO127" i="7"/>
  <c r="O56" i="7" s="1"/>
  <c r="AO128" i="7"/>
  <c r="O52" i="7" s="1"/>
  <c r="AI131" i="7"/>
  <c r="AM131" i="6"/>
  <c r="AK131" i="6"/>
  <c r="AO126" i="6"/>
  <c r="O53" i="6" s="1"/>
  <c r="AO127" i="6"/>
  <c r="O56" i="6" s="1"/>
  <c r="AO128" i="6"/>
  <c r="O52" i="6" s="1"/>
  <c r="AM131" i="5"/>
  <c r="R37" i="5"/>
  <c r="R48" i="5" s="1"/>
  <c r="O50" i="5" s="1"/>
  <c r="AO126" i="5"/>
  <c r="O53" i="5" s="1"/>
  <c r="AO127" i="5"/>
  <c r="O56" i="5" s="1"/>
  <c r="AO128" i="5"/>
  <c r="O52" i="5" s="1"/>
  <c r="AK131" i="5"/>
  <c r="AM131" i="4"/>
  <c r="R37" i="4"/>
  <c r="R48" i="4" s="1"/>
  <c r="O50" i="4" s="1"/>
  <c r="AO126" i="4"/>
  <c r="O53" i="4" s="1"/>
  <c r="AO128" i="4"/>
  <c r="O52" i="4" s="1"/>
  <c r="AO127" i="4"/>
  <c r="O56" i="4" s="1"/>
  <c r="AM131" i="3"/>
  <c r="R37" i="3"/>
  <c r="R48" i="3" s="1"/>
  <c r="O50" i="3" s="1"/>
  <c r="AO126" i="3"/>
  <c r="O53" i="3" s="1"/>
  <c r="AO127" i="3"/>
  <c r="O56" i="3" s="1"/>
  <c r="AO128" i="3"/>
  <c r="O52" i="3" s="1"/>
  <c r="AO129" i="9"/>
  <c r="O55" i="9" s="1"/>
  <c r="AH131" i="9"/>
  <c r="AH131" i="16"/>
  <c r="AO132" i="16" s="1"/>
  <c r="AO129" i="16"/>
  <c r="O55" i="16" s="1"/>
  <c r="AO129" i="15"/>
  <c r="O55" i="15" s="1"/>
  <c r="AH131" i="15"/>
  <c r="AO129" i="14"/>
  <c r="O55" i="14" s="1"/>
  <c r="AH131" i="14"/>
  <c r="AO129" i="13"/>
  <c r="O55" i="13" s="1"/>
  <c r="AH131" i="13"/>
  <c r="AO129" i="12"/>
  <c r="O55" i="12" s="1"/>
  <c r="AH131" i="12"/>
  <c r="AO129" i="11"/>
  <c r="O55" i="11" s="1"/>
  <c r="AH131" i="11"/>
  <c r="AH131" i="10"/>
  <c r="AO132" i="10" s="1"/>
  <c r="AO129" i="10"/>
  <c r="O55" i="10" s="1"/>
  <c r="AO129" i="8"/>
  <c r="O55" i="8" s="1"/>
  <c r="AH131" i="8"/>
  <c r="AO132" i="8" s="1"/>
  <c r="AH131" i="7"/>
  <c r="AO129" i="7"/>
  <c r="O55" i="7" s="1"/>
  <c r="AO129" i="6"/>
  <c r="O55" i="6" s="1"/>
  <c r="AH131" i="6"/>
  <c r="AH131" i="5"/>
  <c r="AO129" i="5"/>
  <c r="O55" i="5" s="1"/>
  <c r="AH131" i="4"/>
  <c r="AO129" i="4"/>
  <c r="O55" i="4" s="1"/>
  <c r="AH131" i="3"/>
  <c r="AO129" i="3"/>
  <c r="O55" i="3" s="1"/>
  <c r="R48" i="16"/>
  <c r="O50" i="16" s="1"/>
  <c r="J48" i="16"/>
  <c r="R48" i="15"/>
  <c r="O50" i="15" s="1"/>
  <c r="R37" i="15"/>
  <c r="J48" i="14"/>
  <c r="J48" i="13"/>
  <c r="R48" i="12"/>
  <c r="O50" i="12" s="1"/>
  <c r="AO132" i="12"/>
  <c r="R37" i="12"/>
  <c r="J48" i="11"/>
  <c r="J48" i="10"/>
  <c r="R48" i="9"/>
  <c r="O50" i="9" s="1"/>
  <c r="J48" i="9"/>
  <c r="R37" i="8"/>
  <c r="R48" i="8" s="1"/>
  <c r="O50" i="8" s="1"/>
  <c r="R48" i="7"/>
  <c r="O50" i="7" s="1"/>
  <c r="J48" i="7"/>
  <c r="R37" i="6"/>
  <c r="R48" i="6" s="1"/>
  <c r="O50" i="6" s="1"/>
  <c r="J48" i="5"/>
  <c r="J48" i="4"/>
  <c r="J2" i="2"/>
  <c r="AO132" i="15" l="1"/>
  <c r="AO132" i="13"/>
  <c r="AO132" i="9"/>
  <c r="AO132" i="14"/>
  <c r="AO132" i="3"/>
  <c r="AO132" i="7"/>
  <c r="AO132" i="6"/>
  <c r="AO132" i="5"/>
  <c r="AO132" i="4"/>
  <c r="O57" i="11"/>
  <c r="O57" i="7"/>
  <c r="O57" i="12"/>
  <c r="AO131" i="15"/>
  <c r="O57" i="15"/>
  <c r="O57" i="14"/>
  <c r="O57" i="16"/>
  <c r="O57" i="6"/>
  <c r="O57" i="13"/>
  <c r="O57" i="10"/>
  <c r="O57" i="9"/>
  <c r="O57" i="4"/>
  <c r="O57" i="5"/>
  <c r="O54" i="15"/>
  <c r="O57" i="3"/>
  <c r="O57" i="8"/>
  <c r="AO131" i="16"/>
  <c r="O54" i="16"/>
  <c r="AO131" i="14"/>
  <c r="O54" i="14"/>
  <c r="AO131" i="13"/>
  <c r="O54" i="13"/>
  <c r="AO131" i="12"/>
  <c r="O54" i="12"/>
  <c r="AO131" i="11"/>
  <c r="O54" i="11"/>
  <c r="AO131" i="10"/>
  <c r="O54" i="10"/>
  <c r="AO131" i="9"/>
  <c r="O54" i="9"/>
  <c r="AO131" i="8"/>
  <c r="O54" i="8"/>
  <c r="AO131" i="7"/>
  <c r="O54" i="7"/>
  <c r="AO131" i="6"/>
  <c r="O54" i="6"/>
  <c r="AO131" i="5"/>
  <c r="O54" i="5"/>
  <c r="O54" i="4"/>
  <c r="AO131" i="4"/>
  <c r="AO131" i="3"/>
  <c r="O54" i="3"/>
  <c r="AK130" i="2"/>
  <c r="AN129" i="2"/>
  <c r="AM129" i="2"/>
  <c r="AL129" i="2"/>
  <c r="AK129" i="2"/>
  <c r="AJ129" i="2"/>
  <c r="AI129" i="2"/>
  <c r="AH129" i="2"/>
  <c r="AG129" i="2"/>
  <c r="AN128" i="2"/>
  <c r="AM128" i="2"/>
  <c r="AL128" i="2"/>
  <c r="AK128" i="2"/>
  <c r="AJ128" i="2"/>
  <c r="AI128" i="2"/>
  <c r="AH128" i="2"/>
  <c r="AG128" i="2"/>
  <c r="AN127" i="2"/>
  <c r="AM127" i="2"/>
  <c r="AL127" i="2"/>
  <c r="AK127" i="2"/>
  <c r="AJ127" i="2"/>
  <c r="AI127" i="2"/>
  <c r="AH127" i="2"/>
  <c r="AG127" i="2"/>
  <c r="AN126" i="2"/>
  <c r="AM126" i="2"/>
  <c r="AL126" i="2"/>
  <c r="AK126" i="2"/>
  <c r="AJ126" i="2"/>
  <c r="AI126" i="2"/>
  <c r="AH126" i="2"/>
  <c r="AG126" i="2"/>
  <c r="R46" i="2"/>
  <c r="R43" i="2"/>
  <c r="R40" i="2"/>
  <c r="P37" i="2"/>
  <c r="P48" i="2" s="1"/>
  <c r="N37" i="2"/>
  <c r="N48" i="2" s="1"/>
  <c r="L37" i="2"/>
  <c r="L48" i="2" s="1"/>
  <c r="J37" i="2"/>
  <c r="J48" i="2" s="1"/>
  <c r="H37" i="2"/>
  <c r="H48" i="2" s="1"/>
  <c r="R36" i="2"/>
  <c r="R35" i="2"/>
  <c r="R34" i="2"/>
  <c r="R33" i="2"/>
  <c r="R32" i="2"/>
  <c r="R31" i="2"/>
  <c r="R30" i="2"/>
  <c r="R29" i="2"/>
  <c r="R25" i="2"/>
  <c r="R21" i="2"/>
  <c r="R19" i="2"/>
  <c r="R18" i="2"/>
  <c r="R17" i="2"/>
  <c r="R15" i="2"/>
  <c r="R11" i="2"/>
  <c r="R17" i="1"/>
  <c r="AI127" i="1"/>
  <c r="AI128" i="1"/>
  <c r="AI129" i="1"/>
  <c r="AI126" i="1"/>
  <c r="AI131" i="1" s="1"/>
  <c r="AK128" i="1"/>
  <c r="AK129" i="1"/>
  <c r="AK130" i="1"/>
  <c r="AK127" i="1"/>
  <c r="AL131" i="2" l="1"/>
  <c r="AI131" i="2"/>
  <c r="AG131" i="2"/>
  <c r="AK131" i="2"/>
  <c r="AN131" i="2"/>
  <c r="AJ131" i="2"/>
  <c r="AM131" i="2"/>
  <c r="AO126" i="2"/>
  <c r="AO127" i="2"/>
  <c r="AO128" i="2"/>
  <c r="AO129" i="2"/>
  <c r="AH131" i="2"/>
  <c r="R37" i="2"/>
  <c r="R48" i="2" s="1"/>
  <c r="AK126" i="1"/>
  <c r="AK131" i="1" s="1"/>
  <c r="R19" i="1"/>
  <c r="AN126" i="1"/>
  <c r="AN127" i="1"/>
  <c r="AN128" i="1"/>
  <c r="AN129" i="1"/>
  <c r="AM127" i="1"/>
  <c r="AM128" i="1"/>
  <c r="AM129" i="1"/>
  <c r="AM126" i="1"/>
  <c r="AH127" i="1"/>
  <c r="AH128" i="1"/>
  <c r="AH129" i="1"/>
  <c r="AH126" i="1"/>
  <c r="AG127" i="1"/>
  <c r="AG128" i="1"/>
  <c r="AG129" i="1"/>
  <c r="AG126" i="1"/>
  <c r="AL127" i="1"/>
  <c r="AL128" i="1"/>
  <c r="AL129" i="1"/>
  <c r="AJ127" i="1"/>
  <c r="AJ128" i="1"/>
  <c r="AJ129" i="1"/>
  <c r="P37" i="1"/>
  <c r="P48" i="1" s="1"/>
  <c r="N37" i="1"/>
  <c r="N48" i="1" s="1"/>
  <c r="L37" i="1"/>
  <c r="L48" i="1" s="1"/>
  <c r="J37" i="1"/>
  <c r="J48" i="1" s="1"/>
  <c r="H37" i="1"/>
  <c r="H48" i="1" s="1"/>
  <c r="R46" i="1"/>
  <c r="R43" i="1"/>
  <c r="R40" i="1"/>
  <c r="R36" i="1"/>
  <c r="R35" i="1"/>
  <c r="R34" i="1"/>
  <c r="R33" i="1"/>
  <c r="R32" i="1"/>
  <c r="R31" i="1"/>
  <c r="R30" i="1"/>
  <c r="R29" i="1"/>
  <c r="R25" i="1"/>
  <c r="R18" i="1"/>
  <c r="AL126" i="1"/>
  <c r="AJ126" i="1"/>
  <c r="R15" i="1"/>
  <c r="R11" i="1"/>
  <c r="R21" i="1"/>
  <c r="O55" i="2" l="1"/>
  <c r="O53" i="2"/>
  <c r="O52" i="2"/>
  <c r="O56" i="2"/>
  <c r="AG131" i="1"/>
  <c r="AN131" i="1"/>
  <c r="AM131" i="1"/>
  <c r="AL131" i="1"/>
  <c r="AO127" i="1"/>
  <c r="O56" i="1" s="1"/>
  <c r="AO129" i="1"/>
  <c r="O55" i="1" s="1"/>
  <c r="AJ131" i="1"/>
  <c r="AO128" i="1"/>
  <c r="O52" i="1" s="1"/>
  <c r="AO126" i="1"/>
  <c r="O53" i="1" s="1"/>
  <c r="AH131" i="1"/>
  <c r="O50" i="2"/>
  <c r="AO132" i="2"/>
  <c r="AO131" i="2"/>
  <c r="R37" i="1"/>
  <c r="R48" i="1" s="1"/>
  <c r="O50" i="1" s="1"/>
  <c r="O57" i="1" l="1"/>
  <c r="O54" i="2"/>
  <c r="O54" i="1"/>
  <c r="O57" i="2"/>
  <c r="AO132" i="1"/>
  <c r="AO131" i="1"/>
  <c r="O61" i="1" l="1"/>
  <c r="O60" i="1"/>
</calcChain>
</file>

<file path=xl/sharedStrings.xml><?xml version="1.0" encoding="utf-8"?>
<sst xmlns="http://schemas.openxmlformats.org/spreadsheetml/2006/main" count="1278" uniqueCount="168">
  <si>
    <t>Destination Start</t>
  </si>
  <si>
    <t>Destination End</t>
  </si>
  <si>
    <t>Registration</t>
  </si>
  <si>
    <t>Transportation</t>
  </si>
  <si>
    <t>Airfare</t>
  </si>
  <si>
    <t>Lodging</t>
  </si>
  <si>
    <t>Date</t>
  </si>
  <si>
    <t>Day 1</t>
  </si>
  <si>
    <t>DAY TOTALS</t>
  </si>
  <si>
    <t>Day 2</t>
  </si>
  <si>
    <t>Day 3</t>
  </si>
  <si>
    <t>Day 4</t>
  </si>
  <si>
    <t>Day 5</t>
  </si>
  <si>
    <t>TOTALS</t>
  </si>
  <si>
    <t>Lodging Totals</t>
  </si>
  <si>
    <t>I certify this claim to be true and correct.</t>
  </si>
  <si>
    <t>PROCUREMENT OFFICE USE ONLY</t>
  </si>
  <si>
    <t>INDEX</t>
  </si>
  <si>
    <t>ACCT</t>
  </si>
  <si>
    <t>AMOUNT</t>
  </si>
  <si>
    <t>CH</t>
  </si>
  <si>
    <t>Other description</t>
  </si>
  <si>
    <t>Other amount</t>
  </si>
  <si>
    <t>FIRST/LAST DAY</t>
  </si>
  <si>
    <t>NOT FIRST/LAST DAY</t>
  </si>
  <si>
    <t>Other</t>
  </si>
  <si>
    <t>Cash</t>
  </si>
  <si>
    <t>Lodging Payment Method</t>
  </si>
  <si>
    <t>Meals and Snacks Total</t>
  </si>
  <si>
    <t>Meals and Snacks</t>
  </si>
  <si>
    <t>ETSU Check Payments</t>
  </si>
  <si>
    <t>E</t>
  </si>
  <si>
    <t>Other Payment Method</t>
  </si>
  <si>
    <t>Procard</t>
  </si>
  <si>
    <t>Personal CC</t>
  </si>
  <si>
    <t>ETSU CHECK</t>
  </si>
  <si>
    <t>Meals</t>
  </si>
  <si>
    <t>totals</t>
  </si>
  <si>
    <t xml:space="preserve">Personal Credit card </t>
  </si>
  <si>
    <t>Total Expenses</t>
  </si>
  <si>
    <t>Less</t>
  </si>
  <si>
    <t>ETSU Procard Payments</t>
  </si>
  <si>
    <t>Amount Due ETSU</t>
  </si>
  <si>
    <t>Amount Due Claimant</t>
  </si>
  <si>
    <t>Miscellaneous Travel Expenses</t>
  </si>
  <si>
    <t>Gas-Rental Vehicle</t>
  </si>
  <si>
    <t>Meal or Snack 1</t>
  </si>
  <si>
    <t>Meal or Snack 2</t>
  </si>
  <si>
    <t>Meal or Snack 3</t>
  </si>
  <si>
    <t>Meal or Snack 4</t>
  </si>
  <si>
    <t>Meal or Snack 5</t>
  </si>
  <si>
    <t>Meal or Snack 6</t>
  </si>
  <si>
    <t>Payment Method</t>
  </si>
  <si>
    <t>WHEN TRAVEL IS COMPLETE, UPLOAD TO EBUCS ALL ORIGINAL RECEIPTS, APPROVED TRAVEL AUTHORIZATION REQUEST AND TRAVEL CLAIM FORM</t>
  </si>
  <si>
    <t>ETSU check</t>
  </si>
  <si>
    <t>Trans Other</t>
  </si>
  <si>
    <t>Gas</t>
  </si>
  <si>
    <t>Banner ID:</t>
  </si>
  <si>
    <t>Airfare Payment Method</t>
  </si>
  <si>
    <t>Misc amount</t>
  </si>
  <si>
    <t>Misc Payment Method</t>
  </si>
  <si>
    <t>Rental Vehicle</t>
  </si>
  <si>
    <t>Vehicle Rental</t>
  </si>
  <si>
    <t>Page 2</t>
  </si>
  <si>
    <t>Day 6</t>
  </si>
  <si>
    <t>Day 7</t>
  </si>
  <si>
    <t>Day 8</t>
  </si>
  <si>
    <t>Day 9</t>
  </si>
  <si>
    <t>Day 10</t>
  </si>
  <si>
    <t xml:space="preserve">Traveler Name:  </t>
  </si>
  <si>
    <t>Sport or Department:</t>
  </si>
  <si>
    <t>TRAVEL CLAIM FOR TEAM OR GROUP TRAVEL</t>
  </si>
  <si>
    <t>Cash Meal Money</t>
  </si>
  <si>
    <t>Cash Payments</t>
  </si>
  <si>
    <t>Travel Advance</t>
  </si>
  <si>
    <t xml:space="preserve">Name:  </t>
  </si>
  <si>
    <t>Expenses paid</t>
  </si>
  <si>
    <t xml:space="preserve">Total payments </t>
  </si>
  <si>
    <t>Traveler's Signature</t>
  </si>
  <si>
    <t>Total payments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</si>
  <si>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</si>
  <si>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</si>
  <si>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</si>
  <si>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</si>
  <si>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</si>
  <si>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</si>
  <si>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</si>
  <si>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</si>
  <si>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</si>
  <si>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</si>
  <si>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</si>
  <si>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</si>
  <si>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</si>
  <si>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</si>
  <si>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</si>
  <si>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</si>
  <si>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</si>
  <si>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</si>
  <si>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</si>
  <si>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</si>
  <si>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</si>
  <si>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</si>
  <si>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</si>
  <si>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</si>
  <si>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</si>
  <si>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Page 3</t>
  </si>
  <si>
    <t>Page 4</t>
  </si>
  <si>
    <t>Page 5</t>
  </si>
  <si>
    <t>Page 6</t>
  </si>
  <si>
    <t>Page 7</t>
  </si>
  <si>
    <t>Page 8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</si>
  <si>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</si>
  <si>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</si>
  <si>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</si>
  <si>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</si>
  <si>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</si>
  <si>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</si>
  <si>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</si>
  <si>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</si>
  <si>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</si>
  <si>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</si>
  <si>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</si>
  <si>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</si>
  <si>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</si>
  <si>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</si>
  <si>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</si>
  <si>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</si>
  <si>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</si>
  <si>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</si>
  <si>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</si>
  <si>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</si>
  <si>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</si>
  <si>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</si>
  <si>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</si>
  <si>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</si>
  <si>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</si>
  <si>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</si>
  <si>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</si>
  <si>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</si>
  <si>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</si>
  <si>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</si>
  <si>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</si>
  <si>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</si>
  <si>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</si>
  <si>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</si>
  <si>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71</t>
  </si>
  <si>
    <t>Day 72</t>
  </si>
  <si>
    <t>Day 73</t>
  </si>
  <si>
    <t>Day 74</t>
  </si>
  <si>
    <t>Day 75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</si>
  <si>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</si>
  <si>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</si>
  <si>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</si>
  <si>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</si>
  <si>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</si>
  <si>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</si>
  <si>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</si>
  <si>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</si>
  <si>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Day 76</t>
  </si>
  <si>
    <t>Day 77</t>
  </si>
  <si>
    <t>Day 78</t>
  </si>
  <si>
    <t>Day 79</t>
  </si>
  <si>
    <t>Day 80</t>
  </si>
  <si>
    <t xml:space="preserve">Total Expenses </t>
  </si>
  <si>
    <t>ALL AMOUNTS FROM THIS PAGE TOTAL ON THE DAYS 1-5 TOTALS PAGE</t>
  </si>
  <si>
    <t>Travel Advance Received:</t>
  </si>
  <si>
    <t>Meal&amp;Incidental Daily Rate</t>
  </si>
  <si>
    <t>Department Deductions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</si>
</sst>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,\ m/d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sz val="22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 applyAlignment="1"/>
    <xf numFmtId="0" fontId="2" fillId="0" borderId="0" xfId="0" applyFont="1" applyBorder="1"/>
    <xf numFmtId="43" fontId="2" fillId="0" borderId="0" xfId="1" applyFont="1" applyBorder="1" applyAlignment="1">
      <alignment horizontal="right"/>
    </xf>
    <xf numFmtId="43" fontId="2" fillId="0" borderId="2" xfId="0" applyNumberFormat="1" applyFont="1" applyBorder="1"/>
    <xf numFmtId="0" fontId="2" fillId="0" borderId="1" xfId="0" applyFont="1" applyBorder="1"/>
    <xf numFmtId="0" fontId="4" fillId="0" borderId="1" xfId="0" applyFont="1" applyBorder="1" applyAlignment="1"/>
    <xf numFmtId="43" fontId="2" fillId="0" borderId="2" xfId="0" applyNumberFormat="1" applyFont="1" applyBorder="1" applyProtection="1">
      <protection hidden="1"/>
    </xf>
    <xf numFmtId="0" fontId="4" fillId="0" borderId="0" xfId="0" applyFont="1" applyBorder="1"/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4" fillId="0" borderId="1" xfId="0" applyFont="1" applyBorder="1"/>
    <xf numFmtId="0" fontId="4" fillId="0" borderId="0" xfId="0" quotePrefix="1" applyFont="1" applyAlignment="1">
      <alignment horizontal="left"/>
    </xf>
    <xf numFmtId="0" fontId="0" fillId="0" borderId="3" xfId="0" applyBorder="1"/>
    <xf numFmtId="0" fontId="4" fillId="0" borderId="5" xfId="0" applyFont="1" applyBorder="1" applyProtection="1">
      <protection hidden="1"/>
    </xf>
    <xf numFmtId="43" fontId="1" fillId="0" borderId="6" xfId="1" applyFont="1" applyFill="1" applyBorder="1" applyAlignment="1" applyProtection="1">
      <alignment horizontal="right"/>
      <protection locked="0" hidden="1"/>
    </xf>
    <xf numFmtId="0" fontId="4" fillId="0" borderId="8" xfId="0" applyFont="1" applyBorder="1"/>
    <xf numFmtId="0" fontId="4" fillId="0" borderId="5" xfId="0" applyFont="1" applyBorder="1"/>
    <xf numFmtId="0" fontId="0" fillId="0" borderId="5" xfId="0" applyBorder="1"/>
    <xf numFmtId="43" fontId="1" fillId="0" borderId="0" xfId="1" applyFont="1" applyBorder="1" applyAlignment="1" applyProtection="1">
      <alignment horizontal="center"/>
      <protection hidden="1"/>
    </xf>
    <xf numFmtId="43" fontId="1" fillId="0" borderId="6" xfId="1" applyFont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7" xfId="0" applyBorder="1" applyProtection="1">
      <protection hidden="1"/>
    </xf>
    <xf numFmtId="43" fontId="1" fillId="0" borderId="9" xfId="1" applyFont="1" applyBorder="1" applyAlignment="1" applyProtection="1">
      <alignment horizontal="right"/>
      <protection hidden="1"/>
    </xf>
    <xf numFmtId="43" fontId="1" fillId="0" borderId="0" xfId="1" applyFont="1" applyBorder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</xf>
    <xf numFmtId="0" fontId="0" fillId="0" borderId="0" xfId="0" applyFont="1"/>
    <xf numFmtId="0" fontId="5" fillId="0" borderId="1" xfId="0" quotePrefix="1" applyFont="1" applyBorder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43" fontId="2" fillId="0" borderId="0" xfId="1" applyFont="1" applyBorder="1" applyAlignment="1" applyProtection="1">
      <alignment horizontal="right"/>
      <protection hidden="1"/>
    </xf>
    <xf numFmtId="0" fontId="0" fillId="0" borderId="6" xfId="0" applyBorder="1"/>
    <xf numFmtId="43" fontId="1" fillId="0" borderId="6" xfId="1" applyFont="1" applyBorder="1"/>
    <xf numFmtId="43" fontId="0" fillId="0" borderId="6" xfId="0" applyNumberFormat="1" applyBorder="1"/>
    <xf numFmtId="43" fontId="0" fillId="0" borderId="0" xfId="0" applyNumberFormat="1"/>
    <xf numFmtId="0" fontId="2" fillId="0" borderId="2" xfId="0" applyFont="1" applyBorder="1" applyProtection="1">
      <protection hidden="1"/>
    </xf>
    <xf numFmtId="43" fontId="1" fillId="0" borderId="0" xfId="1" applyFont="1" applyFill="1" applyBorder="1" applyAlignment="1" applyProtection="1">
      <alignment horizontal="center"/>
      <protection hidden="1"/>
    </xf>
    <xf numFmtId="43" fontId="1" fillId="0" borderId="1" xfId="1" applyFont="1" applyFill="1" applyBorder="1" applyAlignment="1" applyProtection="1">
      <alignment horizontal="center"/>
      <protection hidden="1"/>
    </xf>
    <xf numFmtId="43" fontId="1" fillId="0" borderId="6" xfId="1" applyFont="1" applyBorder="1" applyAlignment="1" applyProtection="1">
      <alignment horizontal="right"/>
      <protection locked="0"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quotePrefix="1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1" xfId="0" quotePrefix="1" applyFont="1" applyBorder="1" applyAlignment="1" applyProtection="1">
      <alignment horizontal="left"/>
      <protection hidden="1"/>
    </xf>
    <xf numFmtId="0" fontId="0" fillId="0" borderId="0" xfId="0" quotePrefix="1" applyBorder="1" applyAlignment="1">
      <alignment horizontal="center"/>
    </xf>
    <xf numFmtId="0" fontId="4" fillId="0" borderId="0" xfId="0" quotePrefix="1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43" fontId="1" fillId="0" borderId="6" xfId="1" applyFont="1" applyBorder="1" applyAlignment="1" applyProtection="1">
      <alignment horizontal="right"/>
      <protection locked="0" hidden="1"/>
    </xf>
    <xf numFmtId="0" fontId="4" fillId="0" borderId="1" xfId="0" applyFont="1" applyBorder="1" applyProtection="1">
      <protection hidden="1"/>
    </xf>
    <xf numFmtId="0" fontId="0" fillId="0" borderId="0" xfId="0" quotePrefix="1" applyBorder="1" applyAlignment="1">
      <alignment horizontal="center"/>
    </xf>
    <xf numFmtId="0" fontId="5" fillId="0" borderId="1" xfId="0" quotePrefix="1" applyFont="1" applyBorder="1" applyAlignment="1" applyProtection="1">
      <alignment horizontal="left"/>
      <protection hidden="1"/>
    </xf>
    <xf numFmtId="0" fontId="6" fillId="0" borderId="0" xfId="0" applyFont="1"/>
    <xf numFmtId="0" fontId="0" fillId="0" borderId="0" xfId="0" quotePrefix="1" applyFont="1" applyAlignment="1">
      <alignment horizontal="left"/>
    </xf>
    <xf numFmtId="0" fontId="0" fillId="0" borderId="0" xfId="0" applyBorder="1" applyProtection="1"/>
    <xf numFmtId="43" fontId="2" fillId="0" borderId="11" xfId="0" applyNumberFormat="1" applyFont="1" applyBorder="1" applyProtection="1">
      <protection hidden="1"/>
    </xf>
    <xf numFmtId="0" fontId="0" fillId="0" borderId="1" xfId="0" applyBorder="1" applyProtection="1"/>
    <xf numFmtId="0" fontId="0" fillId="0" borderId="2" xfId="0" applyBorder="1" applyProtection="1"/>
    <xf numFmtId="43" fontId="1" fillId="0" borderId="2" xfId="1" applyFont="1" applyFill="1" applyBorder="1" applyAlignment="1" applyProtection="1">
      <alignment horizontal="center"/>
      <protection hidden="1"/>
    </xf>
    <xf numFmtId="43" fontId="1" fillId="0" borderId="2" xfId="1" applyFont="1" applyBorder="1" applyAlignment="1" applyProtection="1">
      <alignment horizontal="center"/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43" fontId="2" fillId="0" borderId="0" xfId="1" applyFont="1" applyBorder="1" applyAlignment="1" applyProtection="1">
      <alignment horizontal="center"/>
      <protection hidden="1"/>
    </xf>
    <xf numFmtId="0" fontId="4" fillId="0" borderId="2" xfId="0" applyFont="1" applyBorder="1" applyAlignment="1"/>
    <xf numFmtId="43" fontId="2" fillId="0" borderId="6" xfId="1" applyFont="1" applyBorder="1" applyAlignment="1" applyProtection="1">
      <alignment horizontal="right"/>
      <protection hidden="1"/>
    </xf>
    <xf numFmtId="43" fontId="1" fillId="0" borderId="1" xfId="1" applyFont="1" applyBorder="1" applyAlignment="1" applyProtection="1">
      <alignment horizontal="right"/>
      <protection hidden="1"/>
    </xf>
    <xf numFmtId="43" fontId="1" fillId="0" borderId="2" xfId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43" fontId="6" fillId="0" borderId="6" xfId="1" applyFont="1" applyBorder="1" applyAlignment="1" applyProtection="1">
      <alignment horizontal="center"/>
      <protection locked="0" hidden="1"/>
    </xf>
    <xf numFmtId="0" fontId="4" fillId="0" borderId="1" xfId="0" applyFont="1" applyBorder="1" applyProtection="1"/>
    <xf numFmtId="0" fontId="4" fillId="0" borderId="2" xfId="0" applyFont="1" applyBorder="1" applyAlignment="1" applyProtection="1"/>
    <xf numFmtId="0" fontId="4" fillId="0" borderId="0" xfId="0" applyFont="1" applyBorder="1" applyProtection="1"/>
    <xf numFmtId="0" fontId="4" fillId="0" borderId="0" xfId="0" applyFont="1" applyProtection="1"/>
    <xf numFmtId="0" fontId="0" fillId="0" borderId="0" xfId="0" applyProtection="1"/>
    <xf numFmtId="0" fontId="2" fillId="0" borderId="1" xfId="0" applyFont="1" applyBorder="1" applyProtection="1"/>
    <xf numFmtId="0" fontId="4" fillId="0" borderId="1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  <protection hidden="1"/>
    </xf>
    <xf numFmtId="43" fontId="6" fillId="0" borderId="6" xfId="1" applyFont="1" applyBorder="1" applyAlignment="1" applyProtection="1">
      <alignment horizontal="center"/>
      <protection hidden="1"/>
    </xf>
    <xf numFmtId="43" fontId="1" fillId="0" borderId="6" xfId="1" applyFont="1" applyBorder="1" applyAlignment="1" applyProtection="1">
      <alignment horizontal="right"/>
      <protection locked="0"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quotePrefix="1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5" fillId="0" borderId="1" xfId="0" quotePrefix="1" applyFont="1" applyBorder="1" applyAlignment="1" applyProtection="1">
      <alignment horizontal="left"/>
      <protection hidden="1"/>
    </xf>
    <xf numFmtId="0" fontId="0" fillId="0" borderId="0" xfId="0" quotePrefix="1" applyBorder="1" applyAlignment="1">
      <alignment horizontal="center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43" fontId="2" fillId="0" borderId="0" xfId="1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49" fontId="0" fillId="0" borderId="6" xfId="0" applyNumberForma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43" fontId="2" fillId="0" borderId="6" xfId="1" applyFont="1" applyBorder="1" applyAlignment="1" applyProtection="1">
      <alignment horizontal="center"/>
      <protection hidden="1"/>
    </xf>
    <xf numFmtId="0" fontId="8" fillId="0" borderId="3" xfId="0" quotePrefix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4" fillId="0" borderId="6" xfId="0" applyNumberFormat="1" applyFont="1" applyBorder="1" applyAlignment="1" applyProtection="1">
      <alignment horizontal="center"/>
      <protection locked="0" hidden="1"/>
    </xf>
    <xf numFmtId="43" fontId="1" fillId="0" borderId="6" xfId="1" applyFont="1" applyBorder="1" applyAlignment="1" applyProtection="1">
      <alignment horizontal="right"/>
      <protection locked="0" hidden="1"/>
    </xf>
    <xf numFmtId="43" fontId="1" fillId="0" borderId="9" xfId="1" applyFont="1" applyBorder="1" applyAlignment="1" applyProtection="1">
      <alignment horizontal="left"/>
      <protection hidden="1"/>
    </xf>
    <xf numFmtId="43" fontId="1" fillId="0" borderId="10" xfId="1" applyFont="1" applyBorder="1" applyAlignment="1" applyProtection="1">
      <alignment horizontal="left"/>
      <protection hidden="1"/>
    </xf>
    <xf numFmtId="43" fontId="1" fillId="0" borderId="11" xfId="1" applyFont="1" applyBorder="1" applyAlignment="1" applyProtection="1">
      <alignment horizontal="left"/>
      <protection hidden="1"/>
    </xf>
    <xf numFmtId="43" fontId="0" fillId="0" borderId="9" xfId="1" applyFont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9" fillId="0" borderId="3" xfId="0" quotePrefix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2" fillId="0" borderId="8" xfId="1" applyFont="1" applyBorder="1" applyAlignment="1" applyProtection="1">
      <alignment horizontal="right"/>
      <protection hidden="1"/>
    </xf>
    <xf numFmtId="43" fontId="2" fillId="0" borderId="7" xfId="1" applyFont="1" applyBorder="1" applyAlignment="1" applyProtection="1">
      <alignment horizontal="right"/>
      <protection hidden="1"/>
    </xf>
    <xf numFmtId="49" fontId="4" fillId="0" borderId="6" xfId="0" applyNumberFormat="1" applyFont="1" applyBorder="1" applyAlignment="1" applyProtection="1">
      <alignment horizontal="center"/>
      <protection locked="0" hidden="1"/>
    </xf>
    <xf numFmtId="0" fontId="8" fillId="0" borderId="3" xfId="0" applyFont="1" applyBorder="1" applyAlignment="1">
      <alignment horizontal="center"/>
    </xf>
    <xf numFmtId="0" fontId="10" fillId="0" borderId="1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10" fillId="0" borderId="1" xfId="0" quotePrefix="1" applyFont="1" applyBorder="1" applyAlignment="1" applyProtection="1">
      <alignment horizontal="left"/>
      <protection hidden="1"/>
    </xf>
    <xf numFmtId="43" fontId="1" fillId="0" borderId="6" xfId="1" applyFont="1" applyBorder="1" applyAlignment="1" applyProtection="1">
      <protection locked="0" hidden="1"/>
    </xf>
    <xf numFmtId="0" fontId="5" fillId="0" borderId="1" xfId="0" quotePrefix="1" applyFont="1" applyBorder="1" applyAlignment="1" applyProtection="1">
      <alignment horizontal="left"/>
      <protection hidden="1"/>
    </xf>
    <xf numFmtId="0" fontId="5" fillId="0" borderId="0" xfId="0" quotePrefix="1" applyFont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0" fillId="0" borderId="1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4" fillId="0" borderId="0" xfId="0" quotePrefix="1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43" fontId="1" fillId="0" borderId="12" xfId="1" applyFont="1" applyBorder="1" applyAlignment="1" applyProtection="1">
      <alignment horizontal="right"/>
      <protection locked="0" hidden="1"/>
    </xf>
    <xf numFmtId="43" fontId="0" fillId="0" borderId="6" xfId="1" applyFont="1" applyBorder="1" applyAlignment="1" applyProtection="1">
      <alignment horizontal="right"/>
      <protection locked="0" hidden="1"/>
    </xf>
    <xf numFmtId="49" fontId="1" fillId="0" borderId="6" xfId="1" applyNumberFormat="1" applyFont="1" applyBorder="1" applyAlignment="1" applyProtection="1">
      <alignment horizontal="right"/>
      <protection locked="0" hidden="1"/>
    </xf>
    <xf numFmtId="0" fontId="5" fillId="0" borderId="8" xfId="0" quotePrefix="1" applyFont="1" applyBorder="1" applyAlignment="1" applyProtection="1">
      <alignment horizontal="left"/>
      <protection hidden="1"/>
    </xf>
    <xf numFmtId="0" fontId="5" fillId="0" borderId="5" xfId="0" applyFont="1" applyBorder="1" applyProtection="1"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43" fontId="2" fillId="2" borderId="9" xfId="1" quotePrefix="1" applyFont="1" applyFill="1" applyBorder="1" applyAlignment="1" applyProtection="1">
      <alignment horizontal="right"/>
      <protection hidden="1"/>
    </xf>
    <xf numFmtId="43" fontId="2" fillId="2" borderId="10" xfId="1" applyFont="1" applyFill="1" applyBorder="1" applyAlignment="1" applyProtection="1">
      <alignment horizontal="right"/>
      <protection hidden="1"/>
    </xf>
    <xf numFmtId="43" fontId="2" fillId="2" borderId="11" xfId="1" applyFont="1" applyFill="1" applyBorder="1" applyAlignment="1" applyProtection="1">
      <alignment horizontal="right"/>
      <protection hidden="1"/>
    </xf>
    <xf numFmtId="43" fontId="1" fillId="0" borderId="9" xfId="1" applyFont="1" applyBorder="1" applyAlignment="1" applyProtection="1">
      <alignment horizontal="center"/>
      <protection hidden="1"/>
    </xf>
    <xf numFmtId="43" fontId="1" fillId="0" borderId="11" xfId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0" xfId="0" quotePrefix="1" applyFont="1" applyBorder="1" applyAlignment="1" applyProtection="1">
      <alignment horizontal="right"/>
      <protection hidden="1"/>
    </xf>
    <xf numFmtId="0" fontId="4" fillId="0" borderId="1" xfId="0" applyFont="1" applyBorder="1" applyProtection="1">
      <protection hidden="1"/>
    </xf>
    <xf numFmtId="0" fontId="5" fillId="0" borderId="8" xfId="0" quotePrefix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  <protection hidden="1"/>
    </xf>
    <xf numFmtId="43" fontId="3" fillId="0" borderId="6" xfId="1" applyFont="1" applyBorder="1" applyAlignment="1" applyProtection="1">
      <alignment horizontal="center"/>
      <protection hidden="1"/>
    </xf>
    <xf numFmtId="49" fontId="0" fillId="0" borderId="4" xfId="0" applyNumberFormat="1" applyBorder="1" applyAlignment="1" applyProtection="1">
      <alignment horizontal="center"/>
      <protection hidden="1"/>
    </xf>
    <xf numFmtId="43" fontId="1" fillId="2" borderId="9" xfId="1" applyFont="1" applyFill="1" applyBorder="1" applyAlignment="1" applyProtection="1">
      <alignment horizontal="center"/>
      <protection hidden="1"/>
    </xf>
    <xf numFmtId="43" fontId="1" fillId="2" borderId="11" xfId="1" applyFont="1" applyFill="1" applyBorder="1" applyAlignment="1" applyProtection="1">
      <alignment horizontal="center"/>
      <protection hidden="1"/>
    </xf>
    <xf numFmtId="0" fontId="2" fillId="0" borderId="9" xfId="0" quotePrefix="1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43" fontId="1" fillId="0" borderId="9" xfId="1" applyFont="1" applyBorder="1" applyAlignment="1" applyProtection="1">
      <alignment horizontal="center"/>
    </xf>
    <xf numFmtId="43" fontId="1" fillId="0" borderId="11" xfId="1" applyFont="1" applyBorder="1" applyAlignment="1" applyProtection="1">
      <alignment horizontal="center"/>
    </xf>
    <xf numFmtId="43" fontId="2" fillId="0" borderId="9" xfId="1" applyFont="1" applyBorder="1" applyAlignment="1" applyProtection="1">
      <alignment horizontal="center"/>
      <protection hidden="1"/>
    </xf>
    <xf numFmtId="43" fontId="2" fillId="0" borderId="11" xfId="1" applyFont="1" applyBorder="1" applyAlignment="1" applyProtection="1">
      <alignment horizontal="center"/>
      <protection hidden="1"/>
    </xf>
    <xf numFmtId="49" fontId="8" fillId="0" borderId="0" xfId="0" applyNumberFormat="1" applyFont="1" applyBorder="1" applyAlignment="1" applyProtection="1">
      <alignment horizontal="center" vertical="top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49" fontId="7" fillId="0" borderId="6" xfId="0" applyNumberFormat="1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left"/>
      <protection hidden="1"/>
    </xf>
    <xf numFmtId="43" fontId="2" fillId="0" borderId="9" xfId="1" quotePrefix="1" applyFont="1" applyBorder="1" applyAlignment="1" applyProtection="1">
      <alignment horizontal="left"/>
      <protection hidden="1"/>
    </xf>
    <xf numFmtId="43" fontId="2" fillId="0" borderId="10" xfId="1" applyFont="1" applyBorder="1" applyAlignment="1" applyProtection="1">
      <alignment horizontal="left"/>
      <protection hidden="1"/>
    </xf>
    <xf numFmtId="43" fontId="2" fillId="0" borderId="11" xfId="1" applyFont="1" applyBorder="1" applyAlignment="1" applyProtection="1">
      <alignment horizontal="left"/>
      <protection hidden="1"/>
    </xf>
    <xf numFmtId="0" fontId="2" fillId="2" borderId="9" xfId="0" quotePrefix="1" applyFont="1" applyFill="1" applyBorder="1" applyAlignment="1" applyProtection="1">
      <alignment horizontal="right"/>
      <protection hidden="1"/>
    </xf>
    <xf numFmtId="0" fontId="2" fillId="2" borderId="10" xfId="0" applyFont="1" applyFill="1" applyBorder="1" applyAlignment="1" applyProtection="1">
      <alignment horizontal="right"/>
      <protection hidden="1"/>
    </xf>
    <xf numFmtId="0" fontId="2" fillId="2" borderId="11" xfId="0" applyFont="1" applyFill="1" applyBorder="1" applyAlignment="1" applyProtection="1">
      <alignment horizontal="right"/>
      <protection hidden="1"/>
    </xf>
    <xf numFmtId="43" fontId="1" fillId="0" borderId="10" xfId="1" applyFont="1" applyBorder="1" applyAlignment="1" applyProtection="1">
      <alignment horizontal="center"/>
      <protection hidden="1"/>
    </xf>
    <xf numFmtId="0" fontId="2" fillId="0" borderId="9" xfId="0" quotePrefix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7" fillId="0" borderId="9" xfId="2" applyFont="1" applyBorder="1" applyAlignment="1" applyProtection="1">
      <alignment vertical="center"/>
      <protection locked="0"/>
    </xf>
    <xf numFmtId="44" fontId="7" fillId="0" borderId="11" xfId="2" applyFont="1" applyBorder="1" applyAlignment="1" applyProtection="1">
      <alignment vertical="center"/>
      <protection locked="0"/>
    </xf>
    <xf numFmtId="0" fontId="0" fillId="0" borderId="6" xfId="0" quotePrefix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43" fontId="2" fillId="0" borderId="0" xfId="1" applyFont="1" applyBorder="1" applyAlignment="1" applyProtection="1">
      <alignment horizontal="center"/>
      <protection hidden="1"/>
    </xf>
    <xf numFmtId="0" fontId="2" fillId="0" borderId="0" xfId="0" quotePrefix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43" fontId="1" fillId="0" borderId="0" xfId="1" applyFont="1" applyBorder="1" applyAlignment="1" applyProtection="1">
      <alignment horizontal="center"/>
    </xf>
    <xf numFmtId="0" fontId="2" fillId="2" borderId="6" xfId="0" quotePrefix="1" applyFont="1" applyFill="1" applyBorder="1" applyAlignment="1" applyProtection="1">
      <alignment horizontal="right"/>
      <protection hidden="1"/>
    </xf>
    <xf numFmtId="0" fontId="2" fillId="2" borderId="6" xfId="0" applyFont="1" applyFill="1" applyBorder="1" applyAlignment="1" applyProtection="1">
      <alignment horizontal="right"/>
      <protection hidden="1"/>
    </xf>
    <xf numFmtId="43" fontId="1" fillId="2" borderId="6" xfId="1" applyFont="1" applyFill="1" applyBorder="1" applyAlignment="1" applyProtection="1">
      <alignment horizontal="center"/>
      <protection hidden="1"/>
    </xf>
    <xf numFmtId="43" fontId="3" fillId="0" borderId="0" xfId="1" applyFont="1" applyBorder="1" applyAlignment="1" applyProtection="1">
      <alignment horizontal="center"/>
      <protection hidden="1"/>
    </xf>
    <xf numFmtId="43" fontId="2" fillId="0" borderId="9" xfId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3" fillId="0" borderId="1" xfId="0" quotePrefix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0" fontId="0" fillId="0" borderId="6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2" fillId="0" borderId="0" xfId="0" quotePrefix="1" applyFont="1" applyBorder="1" applyAlignment="1">
      <alignment horizontal="center"/>
    </xf>
    <xf numFmtId="0" fontId="14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3" fontId="1" fillId="0" borderId="9" xfId="1" applyFont="1" applyBorder="1" applyAlignment="1" applyProtection="1">
      <alignment horizontal="right"/>
      <protection locked="0"/>
    </xf>
    <xf numFmtId="43" fontId="1" fillId="0" borderId="11" xfId="1" applyFont="1" applyBorder="1" applyAlignment="1" applyProtection="1">
      <alignment horizontal="righ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72425" y="9886950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15" name="Left Arrow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753350" y="10848976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19" name="Left Arrow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734300" y="10020300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401050" y="10620375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5</xdr:col>
      <xdr:colOff>495300</xdr:colOff>
      <xdr:row>5</xdr:row>
      <xdr:rowOff>254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504950" cy="11337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5</xdr:col>
      <xdr:colOff>171450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876300" cy="1076325"/>
        </a:xfrm>
        <a:prstGeom prst="rect">
          <a:avLst/>
        </a:prstGeom>
      </xdr:spPr>
    </xdr:pic>
    <xdr:clientData/>
  </xdr:twoCellAnchor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972425" y="10582275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753350" y="11544301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734300" y="10715625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8401050" y="10706100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5</xdr:col>
      <xdr:colOff>171450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876300" cy="1076325"/>
        </a:xfrm>
        <a:prstGeom prst="rect">
          <a:avLst/>
        </a:prstGeom>
      </xdr:spPr>
    </xdr:pic>
    <xdr:clientData/>
  </xdr:twoCellAnchor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972425" y="10582275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753350" y="11544301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734300" y="10715625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8401050" y="10706100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5</xdr:col>
      <xdr:colOff>171450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876300" cy="1076325"/>
        </a:xfrm>
        <a:prstGeom prst="rect">
          <a:avLst/>
        </a:prstGeom>
      </xdr:spPr>
    </xdr:pic>
    <xdr:clientData/>
  </xdr:twoCellAnchor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972425" y="10582275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753350" y="11544301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7734300" y="10715625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8401050" y="10706100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5</xdr:col>
      <xdr:colOff>171450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876300" cy="1076325"/>
        </a:xfrm>
        <a:prstGeom prst="rect">
          <a:avLst/>
        </a:prstGeom>
      </xdr:spPr>
    </xdr:pic>
    <xdr:clientData/>
  </xdr:twoCellAnchor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972425" y="10582275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753350" y="11544301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734300" y="10715625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8401050" y="10706100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5</xdr:col>
      <xdr:colOff>171450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876300" cy="1076325"/>
        </a:xfrm>
        <a:prstGeom prst="rect">
          <a:avLst/>
        </a:prstGeom>
      </xdr:spPr>
    </xdr:pic>
    <xdr:clientData/>
  </xdr:twoCellAnchor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7972425" y="10582275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7753350" y="11544301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7734300" y="10715625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8401050" y="10706100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5</xdr:col>
      <xdr:colOff>171450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876300" cy="1076325"/>
        </a:xfrm>
        <a:prstGeom prst="rect">
          <a:avLst/>
        </a:prstGeom>
      </xdr:spPr>
    </xdr:pic>
    <xdr:clientData/>
  </xdr:twoCellAnchor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7972425" y="10582275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7753350" y="11544301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7734300" y="10715625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8401050" y="10706100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5</xdr:col>
      <xdr:colOff>171450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876300" cy="1076325"/>
        </a:xfrm>
        <a:prstGeom prst="rect">
          <a:avLst/>
        </a:prstGeom>
      </xdr:spPr>
    </xdr:pic>
    <xdr:clientData/>
  </xdr:twoCellAnchor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7972425" y="10582275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7753350" y="11544301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7734300" y="10715625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8401050" y="10706100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5</xdr:col>
      <xdr:colOff>171450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876300" cy="1076325"/>
        </a:xfrm>
        <a:prstGeom prst="rect">
          <a:avLst/>
        </a:prstGeom>
      </xdr:spPr>
    </xdr:pic>
    <xdr:clientData/>
  </xdr:twoCellAnchor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972425" y="10582275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753350" y="11544301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734300" y="10715625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401050" y="10706100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5</xdr:col>
      <xdr:colOff>171450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876300" cy="1076325"/>
        </a:xfrm>
        <a:prstGeom prst="rect">
          <a:avLst/>
        </a:prstGeom>
      </xdr:spPr>
    </xdr:pic>
    <xdr:clientData/>
  </xdr:twoCellAnchor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972425" y="10582275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753350" y="11544301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734300" y="10715625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401050" y="10706100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5</xdr:col>
      <xdr:colOff>171450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876300" cy="1076325"/>
        </a:xfrm>
        <a:prstGeom prst="rect">
          <a:avLst/>
        </a:prstGeom>
      </xdr:spPr>
    </xdr:pic>
    <xdr:clientData/>
  </xdr:twoCellAnchor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972425" y="10582275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753350" y="11544301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734300" y="10715625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401050" y="10706100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5</xdr:col>
      <xdr:colOff>171450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876300" cy="1076325"/>
        </a:xfrm>
        <a:prstGeom prst="rect">
          <a:avLst/>
        </a:prstGeom>
      </xdr:spPr>
    </xdr:pic>
    <xdr:clientData/>
  </xdr:twoCellAnchor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972425" y="10582275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753350" y="11544301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734300" y="10715625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8401050" y="10706100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5</xdr:col>
      <xdr:colOff>171450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876300" cy="1076325"/>
        </a:xfrm>
        <a:prstGeom prst="rect">
          <a:avLst/>
        </a:prstGeom>
      </xdr:spPr>
    </xdr:pic>
    <xdr:clientData/>
  </xdr:twoCellAnchor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972425" y="10582275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753350" y="11544301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734300" y="10715625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401050" y="10706100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5</xdr:col>
      <xdr:colOff>171450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876300" cy="1076325"/>
        </a:xfrm>
        <a:prstGeom prst="rect">
          <a:avLst/>
        </a:prstGeom>
      </xdr:spPr>
    </xdr:pic>
    <xdr:clientData/>
  </xdr:twoCellAnchor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972425" y="10582275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753350" y="11544301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734300" y="10715625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8401050" y="10706100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5</xdr:col>
      <xdr:colOff>171450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876300" cy="1076325"/>
        </a:xfrm>
        <a:prstGeom prst="rect">
          <a:avLst/>
        </a:prstGeom>
      </xdr:spPr>
    </xdr:pic>
    <xdr:clientData/>
  </xdr:twoCellAnchor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972425" y="10582275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753350" y="11544301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734300" y="10715625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8401050" y="10706100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5</xdr:col>
      <xdr:colOff>171450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876300" cy="1076325"/>
        </a:xfrm>
        <a:prstGeom prst="rect">
          <a:avLst/>
        </a:prstGeom>
      </xdr:spPr>
    </xdr:pic>
    <xdr:clientData/>
  </xdr:twoCellAnchor>
  <xdr:oneCellAnchor>
    <xdr:from>
      <xdr:col>16</xdr:col>
      <xdr:colOff>238125</xdr:colOff>
      <xdr:row>52</xdr:row>
      <xdr:rowOff>171450</xdr:rowOff>
    </xdr:from>
    <xdr:ext cx="352425" cy="12287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972425" y="10582275"/>
          <a:ext cx="352425" cy="1228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t" anchorCtr="1">
          <a:noAutofit/>
        </a:bodyPr>
        <a:lstStyle/>
        <a:p>
          <a:r>
            <a:rPr lang="en-US" sz="1000" b="1">
              <a:latin typeface="Bodoni MT Black" panose="02070A03080606020203" pitchFamily="18" charset="0"/>
            </a:rPr>
            <a:t>EQUALS</a:t>
          </a:r>
        </a:p>
      </xdr:txBody>
    </xdr:sp>
    <xdr:clientData/>
  </xdr:oneCellAnchor>
  <xdr:twoCellAnchor>
    <xdr:from>
      <xdr:col>16</xdr:col>
      <xdr:colOff>19050</xdr:colOff>
      <xdr:row>56</xdr:row>
      <xdr:rowOff>47626</xdr:rowOff>
    </xdr:from>
    <xdr:to>
      <xdr:col>16</xdr:col>
      <xdr:colOff>323850</xdr:colOff>
      <xdr:row>56</xdr:row>
      <xdr:rowOff>198120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753350" y="11544301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53</xdr:row>
      <xdr:rowOff>85725</xdr:rowOff>
    </xdr:from>
    <xdr:to>
      <xdr:col>16</xdr:col>
      <xdr:colOff>304800</xdr:colOff>
      <xdr:row>53</xdr:row>
      <xdr:rowOff>236219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734300" y="10715625"/>
          <a:ext cx="304800" cy="15049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53</xdr:row>
      <xdr:rowOff>76200</xdr:rowOff>
    </xdr:from>
    <xdr:to>
      <xdr:col>17</xdr:col>
      <xdr:colOff>1438275</xdr:colOff>
      <xdr:row>56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8401050" y="10706100"/>
          <a:ext cx="1419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If this doesn't equal, please check all receipts to make sure they have a payment method listed.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722"/>
  <sheetViews>
    <sheetView showGridLines="0" tabSelected="1" topLeftCell="A48" zoomScaleNormal="100" workbookViewId="0">
      <selection activeCell="O59" sqref="O59:P59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51"/>
      <c r="E2" s="51"/>
      <c r="F2" s="51"/>
      <c r="G2" s="51"/>
      <c r="H2" s="181" t="s">
        <v>69</v>
      </c>
      <c r="I2" s="182"/>
      <c r="J2" s="179"/>
      <c r="K2" s="179"/>
      <c r="L2" s="179"/>
      <c r="M2" s="179"/>
      <c r="N2" s="179"/>
      <c r="O2" s="179"/>
      <c r="P2" s="2"/>
      <c r="Q2" s="175" t="s">
        <v>165</v>
      </c>
      <c r="R2" s="176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183" t="s">
        <v>57</v>
      </c>
      <c r="I3" s="184"/>
      <c r="J3" s="180"/>
      <c r="K3" s="180"/>
      <c r="L3" s="180"/>
      <c r="M3" s="180"/>
      <c r="N3" s="180"/>
      <c r="O3" s="180"/>
      <c r="P3" s="2"/>
      <c r="Q3" s="177"/>
      <c r="R3" s="178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183" t="s">
        <v>70</v>
      </c>
      <c r="I4" s="184"/>
      <c r="J4" s="180"/>
      <c r="K4" s="180"/>
      <c r="L4" s="180"/>
      <c r="M4" s="180"/>
      <c r="N4" s="180"/>
      <c r="O4" s="180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20" t="s">
        <v>7</v>
      </c>
      <c r="I6" s="104"/>
      <c r="J6" s="103" t="s">
        <v>9</v>
      </c>
      <c r="K6" s="104"/>
      <c r="L6" s="103" t="s">
        <v>10</v>
      </c>
      <c r="M6" s="104"/>
      <c r="N6" s="103" t="s">
        <v>11</v>
      </c>
      <c r="O6" s="104"/>
      <c r="P6" s="103" t="s">
        <v>12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48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46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46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49"/>
      <c r="B10" s="48"/>
      <c r="C10" s="48"/>
      <c r="D10" s="48"/>
      <c r="E10" s="48"/>
      <c r="F10" s="48"/>
      <c r="G10" s="48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46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49"/>
      <c r="B12" s="131" t="s">
        <v>52</v>
      </c>
      <c r="C12" s="132"/>
      <c r="D12" s="132"/>
      <c r="E12" s="132"/>
      <c r="F12" s="132"/>
      <c r="G12" s="48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49"/>
      <c r="B13" s="48"/>
      <c r="C13" s="48"/>
      <c r="D13" s="48"/>
      <c r="E13" s="48"/>
      <c r="F13" s="48"/>
      <c r="G13" s="48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48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49"/>
      <c r="B15" s="132" t="s">
        <v>4</v>
      </c>
      <c r="C15" s="132"/>
      <c r="D15" s="132"/>
      <c r="E15" s="132"/>
      <c r="F15" s="132"/>
      <c r="G15" s="48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49"/>
      <c r="B16" s="131" t="s">
        <v>58</v>
      </c>
      <c r="C16" s="132"/>
      <c r="D16" s="132"/>
      <c r="E16" s="132"/>
      <c r="F16" s="132"/>
      <c r="G16" s="48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56"/>
      <c r="B17" s="52" t="s">
        <v>61</v>
      </c>
      <c r="C17" s="53"/>
      <c r="D17" s="53"/>
      <c r="E17" s="53"/>
      <c r="F17" s="53"/>
      <c r="G17" s="53"/>
      <c r="H17" s="55"/>
      <c r="I17" s="75"/>
      <c r="J17" s="55"/>
      <c r="K17" s="75"/>
      <c r="L17" s="55"/>
      <c r="M17" s="75"/>
      <c r="N17" s="55"/>
      <c r="O17" s="75"/>
      <c r="P17" s="55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45"/>
      <c r="I18" s="75"/>
      <c r="J18" s="45"/>
      <c r="K18" s="75"/>
      <c r="L18" s="45"/>
      <c r="M18" s="75"/>
      <c r="N18" s="45"/>
      <c r="O18" s="75"/>
      <c r="P18" s="45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45"/>
      <c r="I19" s="75"/>
      <c r="J19" s="45"/>
      <c r="K19" s="75"/>
      <c r="L19" s="45"/>
      <c r="M19" s="75"/>
      <c r="N19" s="45"/>
      <c r="O19" s="75"/>
      <c r="P19" s="45"/>
      <c r="Q19" s="75"/>
      <c r="R19" s="62">
        <f>SUM(H19:Q19)</f>
        <v>0</v>
      </c>
    </row>
    <row r="20" spans="1:41" ht="17.100000000000001" customHeight="1" x14ac:dyDescent="0.25">
      <c r="A20" s="49"/>
      <c r="B20" s="131" t="s">
        <v>21</v>
      </c>
      <c r="C20" s="132"/>
      <c r="D20" s="132"/>
      <c r="E20" s="132"/>
      <c r="F20" s="132"/>
      <c r="G20" s="48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49"/>
      <c r="B21" s="131" t="s">
        <v>22</v>
      </c>
      <c r="C21" s="132"/>
      <c r="D21" s="132"/>
      <c r="E21" s="132"/>
      <c r="F21" s="132"/>
      <c r="G21" s="48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49"/>
      <c r="B22" s="131" t="s">
        <v>32</v>
      </c>
      <c r="C22" s="132"/>
      <c r="D22" s="132"/>
      <c r="E22" s="132"/>
      <c r="F22" s="132"/>
      <c r="G22" s="48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49"/>
      <c r="B23" s="47"/>
      <c r="C23" s="48"/>
      <c r="D23" s="48"/>
      <c r="E23" s="48"/>
      <c r="F23" s="48"/>
      <c r="G23" s="48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48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49"/>
      <c r="B25" s="132" t="s">
        <v>14</v>
      </c>
      <c r="C25" s="132"/>
      <c r="D25" s="132"/>
      <c r="E25" s="132"/>
      <c r="F25" s="132"/>
      <c r="G25" s="48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49"/>
      <c r="B26" s="131" t="s">
        <v>27</v>
      </c>
      <c r="C26" s="132"/>
      <c r="D26" s="132"/>
      <c r="E26" s="132"/>
      <c r="F26" s="132"/>
      <c r="G26" s="48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49"/>
      <c r="B27" s="48"/>
      <c r="C27" s="48"/>
      <c r="D27" s="48"/>
      <c r="E27" s="48"/>
      <c r="F27" s="48"/>
      <c r="G27" s="48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47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45"/>
      <c r="I29" s="85" t="s">
        <v>26</v>
      </c>
      <c r="J29" s="45"/>
      <c r="K29" s="85" t="s">
        <v>26</v>
      </c>
      <c r="L29" s="45"/>
      <c r="M29" s="85" t="s">
        <v>26</v>
      </c>
      <c r="N29" s="45"/>
      <c r="O29" s="85" t="s">
        <v>26</v>
      </c>
      <c r="P29" s="45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45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74" t="s">
        <v>47</v>
      </c>
      <c r="C31" s="74"/>
      <c r="D31" s="74"/>
      <c r="E31" s="74"/>
      <c r="F31" s="74"/>
      <c r="G31" s="74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74" t="s">
        <v>48</v>
      </c>
      <c r="C32" s="74"/>
      <c r="D32" s="74"/>
      <c r="E32" s="74"/>
      <c r="F32" s="74"/>
      <c r="G32" s="74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74" t="s">
        <v>49</v>
      </c>
      <c r="C33" s="74"/>
      <c r="D33" s="74"/>
      <c r="E33" s="74"/>
      <c r="F33" s="74"/>
      <c r="G33" s="74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74" t="s">
        <v>50</v>
      </c>
      <c r="C34" s="74"/>
      <c r="D34" s="74"/>
      <c r="E34" s="74"/>
      <c r="F34" s="74"/>
      <c r="G34" s="74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74" t="s">
        <v>51</v>
      </c>
      <c r="C35" s="74"/>
      <c r="D35" s="74"/>
      <c r="E35" s="74"/>
      <c r="F35" s="74"/>
      <c r="G35" s="74"/>
      <c r="H35" s="23"/>
      <c r="I35" s="75"/>
      <c r="J35" s="45"/>
      <c r="K35" s="75"/>
      <c r="L35" s="45"/>
      <c r="M35" s="75"/>
      <c r="N35" s="45"/>
      <c r="O35" s="75"/>
      <c r="P35" s="45"/>
      <c r="Q35" s="75"/>
      <c r="R35" s="62">
        <f t="shared" si="0"/>
        <v>0</v>
      </c>
    </row>
    <row r="36" spans="1:18" ht="17.100000000000001" customHeight="1" x14ac:dyDescent="0.25">
      <c r="A36" s="50"/>
      <c r="B36" s="74" t="s">
        <v>166</v>
      </c>
      <c r="C36" s="74"/>
      <c r="D36" s="74"/>
      <c r="E36" s="74"/>
      <c r="F36" s="74"/>
      <c r="G36" s="74"/>
      <c r="H36" s="45"/>
      <c r="I36" s="75"/>
      <c r="J36" s="45"/>
      <c r="K36" s="75"/>
      <c r="L36" s="45"/>
      <c r="M36" s="75"/>
      <c r="N36" s="45"/>
      <c r="O36" s="75"/>
      <c r="P36" s="45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46"/>
      <c r="C38" s="46"/>
      <c r="D38" s="46"/>
      <c r="E38" s="46"/>
      <c r="F38" s="46"/>
      <c r="G38" s="46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48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49"/>
      <c r="B41" s="131" t="s">
        <v>60</v>
      </c>
      <c r="C41" s="132"/>
      <c r="D41" s="132"/>
      <c r="E41" s="132"/>
      <c r="F41" s="132"/>
      <c r="G41" s="48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48"/>
      <c r="H42" s="134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49"/>
      <c r="B44" s="131" t="s">
        <v>60</v>
      </c>
      <c r="C44" s="132"/>
      <c r="D44" s="132"/>
      <c r="E44" s="132"/>
      <c r="F44" s="132"/>
      <c r="G44" s="48"/>
      <c r="H44" s="134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48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49"/>
      <c r="B47" s="131" t="s">
        <v>60</v>
      </c>
      <c r="C47" s="132"/>
      <c r="D47" s="132"/>
      <c r="E47" s="132"/>
      <c r="F47" s="132"/>
      <c r="G47" s="48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35"/>
      <c r="B49" s="36"/>
      <c r="C49" s="36"/>
      <c r="D49" s="36"/>
      <c r="E49" s="36"/>
      <c r="F49" s="36"/>
      <c r="G49" s="48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35"/>
      <c r="B50" s="36"/>
      <c r="C50" s="36"/>
      <c r="D50" s="36"/>
      <c r="E50" s="36"/>
      <c r="F50" s="36"/>
      <c r="G50" s="48"/>
      <c r="H50" s="37"/>
      <c r="I50" s="37"/>
      <c r="J50" s="37"/>
      <c r="K50" s="37"/>
      <c r="L50" s="168" t="s">
        <v>163</v>
      </c>
      <c r="M50" s="169"/>
      <c r="N50" s="170"/>
      <c r="O50" s="143">
        <f>SUM('Days 1-5-TOTALS:Days 76-80'!R48)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151" t="s">
        <v>16</v>
      </c>
      <c r="C52" s="151"/>
      <c r="D52" s="151"/>
      <c r="E52" s="151"/>
      <c r="F52" s="151"/>
      <c r="G52" s="151"/>
      <c r="H52" s="151"/>
      <c r="I52" s="151"/>
      <c r="J52" s="151"/>
      <c r="K52" s="11"/>
      <c r="L52" s="107" t="s">
        <v>30</v>
      </c>
      <c r="M52" s="108"/>
      <c r="N52" s="109"/>
      <c r="O52" s="143">
        <f>SUM('Days 1-5-TOTALS:Days 76-80'!AO128)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99" t="s">
        <v>20</v>
      </c>
      <c r="C53" s="99"/>
      <c r="D53" s="100" t="s">
        <v>17</v>
      </c>
      <c r="E53" s="100"/>
      <c r="F53" s="100"/>
      <c r="G53" s="152" t="s">
        <v>18</v>
      </c>
      <c r="H53" s="152"/>
      <c r="I53" s="152" t="s">
        <v>19</v>
      </c>
      <c r="J53" s="152"/>
      <c r="K53" s="11"/>
      <c r="L53" s="107" t="s">
        <v>41</v>
      </c>
      <c r="M53" s="108"/>
      <c r="N53" s="109"/>
      <c r="O53" s="143">
        <f>SUM('Days 1-5-TOTALS:Days 76-80'!AO126)</f>
        <v>0</v>
      </c>
      <c r="P53" s="144"/>
      <c r="Q53" s="10"/>
      <c r="R53" s="12"/>
    </row>
    <row r="54" spans="1:24" ht="21.75" customHeight="1" x14ac:dyDescent="0.25">
      <c r="A54" s="19"/>
      <c r="B54" s="99"/>
      <c r="C54" s="99"/>
      <c r="D54" s="100"/>
      <c r="E54" s="100"/>
      <c r="F54" s="100"/>
      <c r="G54" s="101"/>
      <c r="H54" s="101"/>
      <c r="I54" s="102"/>
      <c r="J54" s="102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99"/>
      <c r="C55" s="99"/>
      <c r="D55" s="100"/>
      <c r="E55" s="100"/>
      <c r="F55" s="100"/>
      <c r="G55" s="101"/>
      <c r="H55" s="101"/>
      <c r="I55" s="102"/>
      <c r="J55" s="102"/>
      <c r="K55" s="11"/>
      <c r="L55" s="110" t="s">
        <v>73</v>
      </c>
      <c r="M55" s="108"/>
      <c r="N55" s="109"/>
      <c r="O55" s="143">
        <f>SUM('Days 1-5-TOTALS:Days 76-80'!AO129)*-1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99"/>
      <c r="C56" s="99"/>
      <c r="D56" s="100"/>
      <c r="E56" s="100"/>
      <c r="F56" s="100"/>
      <c r="G56" s="101"/>
      <c r="H56" s="101"/>
      <c r="I56" s="102"/>
      <c r="J56" s="102"/>
      <c r="K56" s="11"/>
      <c r="L56" s="111" t="s">
        <v>38</v>
      </c>
      <c r="M56" s="112"/>
      <c r="N56" s="113"/>
      <c r="O56" s="143">
        <f>SUM('Days 1-5-TOTALS:Days 76-80'!AO127)*-1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99"/>
      <c r="C57" s="99"/>
      <c r="D57" s="100"/>
      <c r="E57" s="100"/>
      <c r="F57" s="100"/>
      <c r="G57" s="101"/>
      <c r="H57" s="101"/>
      <c r="I57" s="102"/>
      <c r="J57" s="102"/>
      <c r="K57" s="2"/>
      <c r="L57" s="171" t="s">
        <v>77</v>
      </c>
      <c r="M57" s="172"/>
      <c r="N57" s="173"/>
      <c r="O57" s="154">
        <f>+O56+O55</f>
        <v>0</v>
      </c>
      <c r="P57" s="155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13"/>
      <c r="B58" s="99"/>
      <c r="C58" s="99"/>
      <c r="D58" s="100"/>
      <c r="E58" s="100"/>
      <c r="F58" s="100"/>
      <c r="G58" s="101"/>
      <c r="H58" s="101"/>
      <c r="I58" s="102"/>
      <c r="J58" s="102"/>
      <c r="K58" s="2"/>
      <c r="L58" s="111" t="s">
        <v>74</v>
      </c>
      <c r="M58" s="112"/>
      <c r="N58" s="113"/>
      <c r="O58" s="159">
        <f>+Q3</f>
        <v>0</v>
      </c>
      <c r="P58" s="160"/>
      <c r="Q58" s="2"/>
      <c r="R58" s="6"/>
    </row>
    <row r="59" spans="1:24" ht="22.5" customHeight="1" x14ac:dyDescent="0.25">
      <c r="A59" s="13"/>
      <c r="B59" s="99"/>
      <c r="C59" s="99"/>
      <c r="D59" s="100"/>
      <c r="E59" s="100"/>
      <c r="F59" s="100"/>
      <c r="G59" s="101"/>
      <c r="H59" s="101"/>
      <c r="I59" s="102"/>
      <c r="J59" s="102"/>
      <c r="K59" s="2"/>
      <c r="L59" s="96" t="s">
        <v>167</v>
      </c>
      <c r="M59" s="97"/>
      <c r="N59" s="98"/>
      <c r="O59" s="210"/>
      <c r="P59" s="211"/>
      <c r="Q59" s="2"/>
      <c r="R59" s="6"/>
    </row>
    <row r="60" spans="1:24" ht="21.75" customHeight="1" x14ac:dyDescent="0.25">
      <c r="A60" s="14"/>
      <c r="B60" s="99"/>
      <c r="C60" s="99"/>
      <c r="D60" s="100"/>
      <c r="E60" s="100"/>
      <c r="F60" s="100"/>
      <c r="G60" s="101"/>
      <c r="H60" s="101"/>
      <c r="I60" s="102"/>
      <c r="J60" s="102"/>
      <c r="K60" s="2"/>
      <c r="L60" s="167" t="s">
        <v>42</v>
      </c>
      <c r="M60" s="157"/>
      <c r="N60" s="158"/>
      <c r="O60" s="161">
        <f>IF(O58&gt;O57,O58-O57-O59,0)</f>
        <v>0</v>
      </c>
      <c r="P60" s="162"/>
      <c r="Q60" s="9"/>
      <c r="R60" s="6"/>
    </row>
    <row r="61" spans="1:24" ht="25.5" customHeight="1" x14ac:dyDescent="0.3">
      <c r="A61" s="19"/>
      <c r="B61" s="165" t="s">
        <v>31</v>
      </c>
      <c r="C61" s="165"/>
      <c r="D61" s="166">
        <v>110001</v>
      </c>
      <c r="E61" s="166"/>
      <c r="F61" s="166"/>
      <c r="G61" s="166">
        <v>13500</v>
      </c>
      <c r="H61" s="166"/>
      <c r="I61" s="102"/>
      <c r="J61" s="102"/>
      <c r="K61" s="2"/>
      <c r="L61" s="156" t="s">
        <v>43</v>
      </c>
      <c r="M61" s="157"/>
      <c r="N61" s="158"/>
      <c r="O61" s="161">
        <f>IF(O58&lt;O57,O57-O58-O59,0)</f>
        <v>0</v>
      </c>
      <c r="P61" s="162"/>
      <c r="Q61" s="2"/>
      <c r="R61" s="70"/>
    </row>
    <row r="62" spans="1:24" ht="25.5" customHeight="1" x14ac:dyDescent="0.3">
      <c r="A62" s="76"/>
      <c r="B62" s="67"/>
      <c r="C62" s="67"/>
      <c r="D62" s="68"/>
      <c r="E62" s="68"/>
      <c r="F62" s="68"/>
      <c r="G62" s="68"/>
      <c r="H62" s="68"/>
      <c r="I62" s="163" t="s">
        <v>15</v>
      </c>
      <c r="J62" s="163"/>
      <c r="K62" s="163"/>
      <c r="L62" s="163"/>
      <c r="M62" s="163"/>
      <c r="N62" s="163"/>
      <c r="O62" s="163"/>
      <c r="P62" s="69"/>
      <c r="Q62" s="61"/>
      <c r="R62" s="77"/>
    </row>
    <row r="63" spans="1:24" ht="25.5" customHeight="1" x14ac:dyDescent="0.3">
      <c r="A63" s="76"/>
      <c r="B63" s="67"/>
      <c r="C63" s="67"/>
      <c r="D63" s="68"/>
      <c r="E63" s="68"/>
      <c r="F63" s="68"/>
      <c r="G63" s="68"/>
      <c r="H63" s="68"/>
      <c r="I63" s="164"/>
      <c r="J63" s="164"/>
      <c r="K63" s="164"/>
      <c r="L63" s="164"/>
      <c r="M63" s="164"/>
      <c r="N63" s="164"/>
      <c r="O63" s="69"/>
      <c r="P63" s="69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53" t="s">
        <v>78</v>
      </c>
      <c r="J64" s="153"/>
      <c r="K64" s="153"/>
      <c r="L64" s="153"/>
      <c r="M64" s="153"/>
      <c r="N64" s="153"/>
      <c r="O64" s="61"/>
      <c r="P64" s="61"/>
      <c r="Q64" s="61"/>
      <c r="R64" s="64"/>
    </row>
    <row r="65" spans="1:18" s="34" customFormat="1" x14ac:dyDescent="0.25">
      <c r="A65" s="148" t="s">
        <v>53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66" spans="1:18" x14ac:dyDescent="0.25">
      <c r="A66" s="79"/>
      <c r="B66" s="79"/>
      <c r="C66" s="79"/>
      <c r="D66" s="79"/>
      <c r="E66" s="79"/>
      <c r="F66" s="79"/>
      <c r="G66" s="79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</row>
    <row r="67" spans="1:18" x14ac:dyDescent="0.25">
      <c r="A67" s="79"/>
      <c r="B67" s="79"/>
      <c r="C67" s="79"/>
      <c r="D67" s="79"/>
      <c r="E67" s="79"/>
      <c r="F67" s="79"/>
      <c r="G67" s="79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</row>
    <row r="68" spans="1:18" x14ac:dyDescent="0.25">
      <c r="A68" s="79"/>
      <c r="B68" s="79"/>
      <c r="C68" s="79"/>
      <c r="D68" s="79"/>
      <c r="E68" s="79"/>
      <c r="F68" s="79"/>
      <c r="G68" s="79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</row>
    <row r="69" spans="1:18" x14ac:dyDescent="0.25">
      <c r="A69" s="79"/>
      <c r="B69" s="79"/>
      <c r="C69" s="79"/>
      <c r="D69" s="79"/>
      <c r="E69" s="79"/>
      <c r="F69" s="79"/>
      <c r="G69" s="79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</row>
    <row r="70" spans="1:18" x14ac:dyDescent="0.25">
      <c r="A70" s="79"/>
      <c r="B70" s="79"/>
      <c r="C70" s="79"/>
      <c r="D70" s="79"/>
      <c r="E70" s="79"/>
      <c r="F70" s="79"/>
      <c r="G70" s="7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</row>
    <row r="71" spans="1:18" x14ac:dyDescent="0.25">
      <c r="A71" s="79"/>
      <c r="B71" s="79"/>
      <c r="C71" s="79"/>
      <c r="D71" s="79"/>
      <c r="E71" s="79"/>
      <c r="F71" s="79"/>
      <c r="G71" s="79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1:18" x14ac:dyDescent="0.25">
      <c r="A72" s="79"/>
      <c r="B72" s="79"/>
      <c r="C72" s="79"/>
      <c r="D72" s="79"/>
      <c r="E72" s="79"/>
      <c r="F72" s="79"/>
      <c r="G72" s="79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1:18" x14ac:dyDescent="0.25">
      <c r="A73" s="79"/>
      <c r="B73" s="79"/>
      <c r="C73" s="79"/>
      <c r="D73" s="79"/>
      <c r="E73" s="79"/>
      <c r="F73" s="79"/>
      <c r="G73" s="79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1:18" x14ac:dyDescent="0.25">
      <c r="A74" s="79"/>
      <c r="B74" s="79"/>
      <c r="C74" s="79"/>
      <c r="D74" s="79"/>
      <c r="E74" s="79"/>
      <c r="F74" s="79"/>
      <c r="G74" s="7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</row>
    <row r="75" spans="1:18" x14ac:dyDescent="0.25">
      <c r="A75" s="79"/>
      <c r="B75" s="79"/>
      <c r="C75" s="79"/>
      <c r="D75" s="79"/>
      <c r="E75" s="79"/>
      <c r="F75" s="79"/>
      <c r="G75" s="79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</row>
    <row r="76" spans="1:18" x14ac:dyDescent="0.25">
      <c r="A76" s="79"/>
      <c r="B76" s="79"/>
      <c r="C76" s="79"/>
      <c r="D76" s="79"/>
      <c r="E76" s="79"/>
      <c r="F76" s="79"/>
      <c r="G76" s="79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1:18" x14ac:dyDescent="0.25">
      <c r="A77" s="79"/>
      <c r="B77" s="79"/>
      <c r="C77" s="79"/>
      <c r="D77" s="79"/>
      <c r="E77" s="79"/>
      <c r="F77" s="79"/>
      <c r="G77" s="7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78" spans="1:18" x14ac:dyDescent="0.25">
      <c r="A78" s="79"/>
      <c r="B78" s="79"/>
      <c r="C78" s="79"/>
      <c r="D78" s="79"/>
      <c r="E78" s="79"/>
      <c r="F78" s="79"/>
      <c r="G78" s="7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</row>
    <row r="79" spans="1:18" x14ac:dyDescent="0.25">
      <c r="A79" s="79"/>
      <c r="B79" s="79"/>
      <c r="C79" s="79"/>
      <c r="D79" s="79"/>
      <c r="E79" s="79"/>
      <c r="F79" s="79"/>
      <c r="G79" s="79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</row>
    <row r="80" spans="1:18" x14ac:dyDescent="0.25">
      <c r="A80" s="79"/>
      <c r="B80" s="79"/>
      <c r="C80" s="79"/>
      <c r="D80" s="79"/>
      <c r="E80" s="79"/>
      <c r="F80" s="79"/>
      <c r="G80" s="7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</row>
    <row r="81" spans="1:18" x14ac:dyDescent="0.25">
      <c r="A81" s="79"/>
      <c r="B81" s="79"/>
      <c r="C81" s="79"/>
      <c r="D81" s="79"/>
      <c r="E81" s="79"/>
      <c r="F81" s="79"/>
      <c r="G81" s="79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</row>
    <row r="82" spans="1:18" x14ac:dyDescent="0.25">
      <c r="A82" s="79"/>
      <c r="B82" s="79"/>
      <c r="C82" s="79"/>
      <c r="D82" s="79"/>
      <c r="E82" s="79"/>
      <c r="F82" s="79"/>
      <c r="G82" s="79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</row>
    <row r="83" spans="1:18" x14ac:dyDescent="0.25">
      <c r="A83" s="79"/>
      <c r="B83" s="79"/>
      <c r="C83" s="79"/>
      <c r="D83" s="79"/>
      <c r="E83" s="79"/>
      <c r="F83" s="79"/>
      <c r="G83" s="79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</row>
    <row r="84" spans="1:18" x14ac:dyDescent="0.25">
      <c r="A84" s="79"/>
      <c r="B84" s="79"/>
      <c r="C84" s="79"/>
      <c r="D84" s="79"/>
      <c r="E84" s="79"/>
      <c r="F84" s="79"/>
      <c r="G84" s="79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 t="shared" ref="AG131:AM131" si="1">-AG126-AG127-AG128-AG129</f>
        <v>0</v>
      </c>
      <c r="AH131" s="40">
        <f t="shared" si="1"/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>-AN126-AN127-AN128-AN129</f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HtNV9h3wLBBAIv6iGR+O0V4NTQPosSDiWO0R7dAg5zhyD0EYgzpYB+n04tdVydV7/vybzf5zqRSaqdXZl8xhtg==" saltValue="S4t2Buu/UH3xfPD+YaM4pw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9">
    <mergeCell ref="H2:I2"/>
    <mergeCell ref="H3:I3"/>
    <mergeCell ref="H4:I4"/>
    <mergeCell ref="P7:Q7"/>
    <mergeCell ref="P8:Q8"/>
    <mergeCell ref="P9:Q9"/>
    <mergeCell ref="P11:Q11"/>
    <mergeCell ref="P15:Q15"/>
    <mergeCell ref="N6:O6"/>
    <mergeCell ref="L6:M6"/>
    <mergeCell ref="L8:M8"/>
    <mergeCell ref="L9:M9"/>
    <mergeCell ref="L11:M11"/>
    <mergeCell ref="P12:Q12"/>
    <mergeCell ref="L7:M7"/>
    <mergeCell ref="N9:O9"/>
    <mergeCell ref="N11:O11"/>
    <mergeCell ref="N8:O8"/>
    <mergeCell ref="L15:M15"/>
    <mergeCell ref="L16:M16"/>
    <mergeCell ref="L40:M40"/>
    <mergeCell ref="Q2:R2"/>
    <mergeCell ref="Q3:R3"/>
    <mergeCell ref="P42:Q42"/>
    <mergeCell ref="J2:O2"/>
    <mergeCell ref="J3:O3"/>
    <mergeCell ref="J4:O4"/>
    <mergeCell ref="H42:I42"/>
    <mergeCell ref="H25:I25"/>
    <mergeCell ref="J25:K25"/>
    <mergeCell ref="B47:F47"/>
    <mergeCell ref="H47:I47"/>
    <mergeCell ref="J47:K47"/>
    <mergeCell ref="L47:M47"/>
    <mergeCell ref="N47:O47"/>
    <mergeCell ref="J12:K12"/>
    <mergeCell ref="L12:M12"/>
    <mergeCell ref="N12:O12"/>
    <mergeCell ref="J39:K39"/>
    <mergeCell ref="H41:I41"/>
    <mergeCell ref="J21:K21"/>
    <mergeCell ref="H20:I20"/>
    <mergeCell ref="B18:G18"/>
    <mergeCell ref="A42:F42"/>
    <mergeCell ref="N40:O40"/>
    <mergeCell ref="N26:O26"/>
    <mergeCell ref="H43:I43"/>
    <mergeCell ref="B44:F44"/>
    <mergeCell ref="H44:I44"/>
    <mergeCell ref="L39:M39"/>
    <mergeCell ref="N15:O15"/>
    <mergeCell ref="J44:K44"/>
    <mergeCell ref="L44:M44"/>
    <mergeCell ref="N44:O44"/>
    <mergeCell ref="A7:F7"/>
    <mergeCell ref="P47:Q47"/>
    <mergeCell ref="L45:M45"/>
    <mergeCell ref="N45:O45"/>
    <mergeCell ref="P45:Q45"/>
    <mergeCell ref="A46:G46"/>
    <mergeCell ref="H46:I46"/>
    <mergeCell ref="J46:K46"/>
    <mergeCell ref="L46:M46"/>
    <mergeCell ref="N46:O46"/>
    <mergeCell ref="P46:Q46"/>
    <mergeCell ref="N16:O16"/>
    <mergeCell ref="P16:Q16"/>
    <mergeCell ref="L26:M26"/>
    <mergeCell ref="P21:Q21"/>
    <mergeCell ref="P26:Q26"/>
    <mergeCell ref="P40:Q40"/>
    <mergeCell ref="P39:Q39"/>
    <mergeCell ref="P25:Q25"/>
    <mergeCell ref="N20:O20"/>
    <mergeCell ref="N25:O25"/>
    <mergeCell ref="I57:J57"/>
    <mergeCell ref="B30:G30"/>
    <mergeCell ref="A40:G40"/>
    <mergeCell ref="D55:F55"/>
    <mergeCell ref="L60:N60"/>
    <mergeCell ref="J41:K41"/>
    <mergeCell ref="L41:M41"/>
    <mergeCell ref="N41:O41"/>
    <mergeCell ref="P41:Q41"/>
    <mergeCell ref="L50:N50"/>
    <mergeCell ref="O50:P50"/>
    <mergeCell ref="L57:N57"/>
    <mergeCell ref="O60:P60"/>
    <mergeCell ref="J42:K42"/>
    <mergeCell ref="P43:Q43"/>
    <mergeCell ref="L51:N51"/>
    <mergeCell ref="O51:P51"/>
    <mergeCell ref="P44:Q44"/>
    <mergeCell ref="L42:M42"/>
    <mergeCell ref="N42:O42"/>
    <mergeCell ref="J43:K43"/>
    <mergeCell ref="L43:M43"/>
    <mergeCell ref="N43:O43"/>
    <mergeCell ref="J48:K48"/>
    <mergeCell ref="O61:P61"/>
    <mergeCell ref="I62:O62"/>
    <mergeCell ref="I63:N63"/>
    <mergeCell ref="B61:C61"/>
    <mergeCell ref="D61:F61"/>
    <mergeCell ref="G61:H61"/>
    <mergeCell ref="I61:J61"/>
    <mergeCell ref="B58:C58"/>
    <mergeCell ref="B26:F26"/>
    <mergeCell ref="H26:I26"/>
    <mergeCell ref="J26:K26"/>
    <mergeCell ref="D58:F58"/>
    <mergeCell ref="G58:H58"/>
    <mergeCell ref="B60:C60"/>
    <mergeCell ref="D60:F60"/>
    <mergeCell ref="G60:H60"/>
    <mergeCell ref="I60:J60"/>
    <mergeCell ref="B56:C56"/>
    <mergeCell ref="D56:F56"/>
    <mergeCell ref="G56:H56"/>
    <mergeCell ref="I56:J56"/>
    <mergeCell ref="B57:C57"/>
    <mergeCell ref="D57:F57"/>
    <mergeCell ref="G57:H57"/>
    <mergeCell ref="N39:O39"/>
    <mergeCell ref="N48:O48"/>
    <mergeCell ref="H39:I39"/>
    <mergeCell ref="A43:G43"/>
    <mergeCell ref="A65:R65"/>
    <mergeCell ref="B52:J52"/>
    <mergeCell ref="I53:J53"/>
    <mergeCell ref="G53:H53"/>
    <mergeCell ref="D53:F53"/>
    <mergeCell ref="I58:J58"/>
    <mergeCell ref="B53:C53"/>
    <mergeCell ref="I64:N64"/>
    <mergeCell ref="O54:P54"/>
    <mergeCell ref="O52:P52"/>
    <mergeCell ref="B55:C55"/>
    <mergeCell ref="B54:C54"/>
    <mergeCell ref="I55:J55"/>
    <mergeCell ref="G55:H55"/>
    <mergeCell ref="O55:P55"/>
    <mergeCell ref="L61:N61"/>
    <mergeCell ref="O56:P56"/>
    <mergeCell ref="O57:P57"/>
    <mergeCell ref="O58:P58"/>
    <mergeCell ref="L58:N58"/>
    <mergeCell ref="B20:F20"/>
    <mergeCell ref="J20:K20"/>
    <mergeCell ref="J15:K15"/>
    <mergeCell ref="B15:F15"/>
    <mergeCell ref="A48:F48"/>
    <mergeCell ref="P48:Q48"/>
    <mergeCell ref="R6:R10"/>
    <mergeCell ref="L54:N54"/>
    <mergeCell ref="B25:F25"/>
    <mergeCell ref="D54:F54"/>
    <mergeCell ref="G54:H54"/>
    <mergeCell ref="I54:J54"/>
    <mergeCell ref="O53:P53"/>
    <mergeCell ref="B29:G29"/>
    <mergeCell ref="A37:G37"/>
    <mergeCell ref="H40:I40"/>
    <mergeCell ref="J40:K40"/>
    <mergeCell ref="L20:M20"/>
    <mergeCell ref="P20:Q20"/>
    <mergeCell ref="A14:F14"/>
    <mergeCell ref="A39:F39"/>
    <mergeCell ref="L21:M21"/>
    <mergeCell ref="N21:O21"/>
    <mergeCell ref="L48:M48"/>
    <mergeCell ref="A1:R1"/>
    <mergeCell ref="H48:I48"/>
    <mergeCell ref="J6:K6"/>
    <mergeCell ref="J7:K7"/>
    <mergeCell ref="J8:K8"/>
    <mergeCell ref="J9:K9"/>
    <mergeCell ref="H6:I6"/>
    <mergeCell ref="A24:F24"/>
    <mergeCell ref="H9:I9"/>
    <mergeCell ref="A45:F45"/>
    <mergeCell ref="H7:I7"/>
    <mergeCell ref="J11:K11"/>
    <mergeCell ref="H8:I8"/>
    <mergeCell ref="H21:I21"/>
    <mergeCell ref="P22:Q22"/>
    <mergeCell ref="H11:I11"/>
    <mergeCell ref="H45:I45"/>
    <mergeCell ref="A28:F28"/>
    <mergeCell ref="J45:K45"/>
    <mergeCell ref="A8:F8"/>
    <mergeCell ref="A9:F9"/>
    <mergeCell ref="A11:F11"/>
    <mergeCell ref="B19:G19"/>
    <mergeCell ref="B41:F41"/>
    <mergeCell ref="B59:C59"/>
    <mergeCell ref="D59:F59"/>
    <mergeCell ref="G59:H59"/>
    <mergeCell ref="I59:J59"/>
    <mergeCell ref="O59:P59"/>
    <mergeCell ref="P6:Q6"/>
    <mergeCell ref="N7:O7"/>
    <mergeCell ref="N22:O22"/>
    <mergeCell ref="L52:N52"/>
    <mergeCell ref="L53:N53"/>
    <mergeCell ref="L55:N55"/>
    <mergeCell ref="L56:N56"/>
    <mergeCell ref="B16:F16"/>
    <mergeCell ref="H16:I16"/>
    <mergeCell ref="J16:K16"/>
    <mergeCell ref="B12:F12"/>
    <mergeCell ref="H12:I12"/>
    <mergeCell ref="B21:F21"/>
    <mergeCell ref="H15:I15"/>
    <mergeCell ref="B22:F22"/>
    <mergeCell ref="H22:I22"/>
    <mergeCell ref="J22:K22"/>
    <mergeCell ref="L22:M22"/>
    <mergeCell ref="L25:M25"/>
  </mergeCells>
  <dataValidations xWindow="378" yWindow="625" count="22">
    <dataValidation type="list" allowBlank="1" showInputMessage="1" showErrorMessage="1" prompt="Enter E or F for chart_x000a_" sqref="C53" xr:uid="{00000000-0002-0000-0000-000000000000}">
      <formula1>$CL$3:$CL$4</formula1>
    </dataValidation>
    <dataValidation allowBlank="1" showInputMessage="1" showErrorMessage="1" prompt="Enter Index number" sqref="D53" xr:uid="{00000000-0002-0000-0000-000001000000}"/>
    <dataValidation allowBlank="1" showInputMessage="1" showErrorMessage="1" promptTitle="ENTER AMOUNTS ONLY" prompt="Enter amount spent for other travel expense." sqref="H40:I40 H43:I43 H46:I46" xr:uid="{00000000-0002-0000-0000-000002000000}"/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000-000003000000}">
      <formula1>0.01</formula1>
    </dataValidation>
    <dataValidation type="list" allowBlank="1" showInputMessage="1" showErrorMessage="1" promptTitle="ENTER PAYOUT METHOD" prompt="Choose payout method_x000a_" sqref="K17:K19 K30:K36 M30:M36 Q17:Q19 I30:I36 M17:M19 O17:O19 I17:I19 O30:O36 Q30:Q36" xr:uid="{00000000-0002-0000-0000-000004000000}">
      <formula1>$CA$515:$CA$518</formula1>
    </dataValidation>
    <dataValidation allowBlank="1" showInputMessage="1" showErrorMessage="1" prompt="Enter amount spent for other travel expense." sqref="J40:Q40 J43:Q43 J46:Q46" xr:uid="{00000000-0002-0000-0000-000005000000}"/>
    <dataValidation type="textLength" operator="greaterThan" allowBlank="1" showInputMessage="1" showErrorMessage="1" promptTitle="ENTER TEXT ONLY" prompt="Enter other transportation description_x000a__x000a_" sqref="H20:Q20" xr:uid="{00000000-0002-0000-0000-000006000000}">
      <formula1>1</formula1>
    </dataValidation>
    <dataValidation allowBlank="1" showInputMessage="1" showErrorMessage="1" promptTitle="ENTER AMOUNTS ONLY" prompt="Enter amount spent for other transportation." sqref="H21:Q21" xr:uid="{00000000-0002-0000-0000-000007000000}"/>
    <dataValidation allowBlank="1" showInputMessage="1" showErrorMessage="1" prompt="ENTER AIRFARE AMOUNT" sqref="H15:Q15" xr:uid="{00000000-0002-0000-0000-000008000000}"/>
    <dataValidation type="date" operator="greaterThan" allowBlank="1" showInputMessage="1" showErrorMessage="1" prompt="ENTER DATE" sqref="H7:Q7" xr:uid="{00000000-0002-0000-0000-000009000000}">
      <formula1>39083</formula1>
    </dataValidation>
    <dataValidation type="textLength" operator="greaterThan" allowBlank="1" showInputMessage="1" showErrorMessage="1" prompt="ENTER CITY AND STATE" sqref="H8:Q9" xr:uid="{00000000-0002-0000-0000-00000A000000}">
      <formula1>1</formula1>
    </dataValidation>
    <dataValidation type="list" allowBlank="1" showInputMessage="1" showErrorMessage="1" prompt="SELECT PAYMENT METHOD" sqref="H47:Q47 H22:Q22 H44:Q44 H41:Q41 H12:Q12 H16:Q16 H26:Q26" xr:uid="{00000000-0002-0000-0000-00000B000000}">
      <formula1>$CA$515:$CA$518</formula1>
    </dataValidation>
    <dataValidation allowBlank="1" showInputMessage="1" showErrorMessage="1" prompt="Please enter team's sport" sqref="I64" xr:uid="{00000000-0002-0000-0000-00000C000000}"/>
    <dataValidation allowBlank="1" showInputMessage="1" showErrorMessage="1" prompt="ENTER REG AMOUNT" sqref="H11:Q11" xr:uid="{00000000-0002-0000-0000-00000D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000-00000E000000}">
      <formula1>0.01</formula1>
    </dataValidation>
    <dataValidation allowBlank="1" showInputMessage="1" showErrorMessage="1" promptTitle="ENTER AMOUNTS ONLY" prompt="Enter amount spent for lodging." sqref="H25:Q25" xr:uid="{00000000-0002-0000-0000-00000F000000}"/>
    <dataValidation allowBlank="1" showInputMessage="1" showErrorMessage="1" promptTitle="ENTER TEXT ONLY" prompt="Enter misc travel expense description_x000a__x000a_" sqref="H39:Q39 H42:Q42 H45:Q45" xr:uid="{00000000-0002-0000-0000-000010000000}"/>
    <dataValidation allowBlank="1" showInputMessage="1" showErrorMessage="1" prompt="Enter traveler's name" sqref="J2:O2" xr:uid="{00000000-0002-0000-0000-000011000000}"/>
    <dataValidation allowBlank="1" showInputMessage="1" showErrorMessage="1" prompt="Enter Banner ID #, ie E00001234" sqref="J3:O3" xr:uid="{00000000-0002-0000-0000-000012000000}"/>
    <dataValidation allowBlank="1" showInputMessage="1" showErrorMessage="1" prompt="Enter Sport or Department" sqref="J4:O4" xr:uid="{00000000-0002-0000-0000-000013000000}"/>
    <dataValidation type="decimal" operator="greaterThan" allowBlank="1" showInputMessage="1" showErrorMessage="1" promptTitle="ENTER AMOUNT" prompt="Enter amount of rental vehicle_x000a_" sqref="H17 J17 L17 N17 P17" xr:uid="{00000000-0002-0000-0000-000014000000}">
      <formula1>0.01</formula1>
    </dataValidation>
    <dataValidation allowBlank="1" showInputMessage="1" showErrorMessage="1" promptTitle="Did you receive a travel advance" prompt="Enter amount of travel advance if any." sqref="Q3:R3" xr:uid="{00000000-0002-0000-0000-000015000000}"/>
  </dataValidations>
  <pageMargins left="0.18" right="0.18" top="0.28999999999999998" bottom="0.28999999999999998" header="0.24" footer="0.18"/>
  <pageSetup scale="6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722"/>
  <sheetViews>
    <sheetView showGridLines="0" zoomScaleNormal="100" workbookViewId="0">
      <selection activeCell="H39" sqref="H39:I39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92"/>
      <c r="E2" s="92"/>
      <c r="F2" s="92"/>
      <c r="G2" s="92"/>
      <c r="H2" s="181" t="s">
        <v>75</v>
      </c>
      <c r="I2" s="181"/>
      <c r="J2" s="204">
        <f>+'Days 1-5-TOTALS'!J2:O2</f>
        <v>0</v>
      </c>
      <c r="K2" s="204"/>
      <c r="L2" s="204"/>
      <c r="M2" s="204"/>
      <c r="N2" s="204"/>
      <c r="O2" s="204"/>
      <c r="P2" s="2"/>
      <c r="Q2" s="206" t="s">
        <v>151</v>
      </c>
      <c r="R2" s="184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205"/>
      <c r="I3" s="205"/>
      <c r="J3" s="205"/>
      <c r="K3" s="205"/>
      <c r="L3" s="205"/>
      <c r="M3" s="205"/>
      <c r="N3" s="205"/>
      <c r="O3" s="205"/>
      <c r="P3" s="2"/>
      <c r="Q3" s="183"/>
      <c r="R3" s="184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205"/>
      <c r="I4" s="205"/>
      <c r="J4" s="205"/>
      <c r="K4" s="205"/>
      <c r="L4" s="205"/>
      <c r="M4" s="205"/>
      <c r="N4" s="205"/>
      <c r="O4" s="205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03" t="s">
        <v>121</v>
      </c>
      <c r="I6" s="104"/>
      <c r="J6" s="103" t="s">
        <v>122</v>
      </c>
      <c r="K6" s="104"/>
      <c r="L6" s="103" t="s">
        <v>123</v>
      </c>
      <c r="M6" s="104"/>
      <c r="N6" s="103" t="s">
        <v>124</v>
      </c>
      <c r="O6" s="104"/>
      <c r="P6" s="103" t="s">
        <v>125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8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8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8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90"/>
      <c r="B10" s="89"/>
      <c r="C10" s="89"/>
      <c r="D10" s="89"/>
      <c r="E10" s="89"/>
      <c r="F10" s="89"/>
      <c r="G10" s="89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87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90"/>
      <c r="B12" s="131" t="s">
        <v>52</v>
      </c>
      <c r="C12" s="132"/>
      <c r="D12" s="132"/>
      <c r="E12" s="132"/>
      <c r="F12" s="132"/>
      <c r="G12" s="89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90"/>
      <c r="B13" s="89"/>
      <c r="C13" s="89"/>
      <c r="D13" s="89"/>
      <c r="E13" s="89"/>
      <c r="F13" s="89"/>
      <c r="G13" s="89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89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90"/>
      <c r="B15" s="132" t="s">
        <v>4</v>
      </c>
      <c r="C15" s="132"/>
      <c r="D15" s="132"/>
      <c r="E15" s="132"/>
      <c r="F15" s="132"/>
      <c r="G15" s="8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90"/>
      <c r="B16" s="131" t="s">
        <v>58</v>
      </c>
      <c r="C16" s="132"/>
      <c r="D16" s="132"/>
      <c r="E16" s="132"/>
      <c r="F16" s="132"/>
      <c r="G16" s="89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90"/>
      <c r="B17" s="88" t="s">
        <v>61</v>
      </c>
      <c r="C17" s="89"/>
      <c r="D17" s="89"/>
      <c r="E17" s="89"/>
      <c r="F17" s="89"/>
      <c r="G17" s="89"/>
      <c r="H17" s="86"/>
      <c r="I17" s="75"/>
      <c r="J17" s="86"/>
      <c r="K17" s="75"/>
      <c r="L17" s="86"/>
      <c r="M17" s="75"/>
      <c r="N17" s="86"/>
      <c r="O17" s="75"/>
      <c r="P17" s="86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86"/>
      <c r="I18" s="75"/>
      <c r="J18" s="86"/>
      <c r="K18" s="75"/>
      <c r="L18" s="86"/>
      <c r="M18" s="75"/>
      <c r="N18" s="86"/>
      <c r="O18" s="75"/>
      <c r="P18" s="86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86"/>
      <c r="I19" s="75"/>
      <c r="J19" s="86"/>
      <c r="K19" s="75"/>
      <c r="L19" s="86"/>
      <c r="M19" s="75"/>
      <c r="N19" s="86"/>
      <c r="O19" s="75"/>
      <c r="P19" s="86"/>
      <c r="Q19" s="75"/>
      <c r="R19" s="62">
        <f>SUM(H19:Q19)</f>
        <v>0</v>
      </c>
    </row>
    <row r="20" spans="1:41" ht="17.100000000000001" customHeight="1" x14ac:dyDescent="0.25">
      <c r="A20" s="90"/>
      <c r="B20" s="131" t="s">
        <v>21</v>
      </c>
      <c r="C20" s="132"/>
      <c r="D20" s="132"/>
      <c r="E20" s="132"/>
      <c r="F20" s="132"/>
      <c r="G20" s="89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90"/>
      <c r="B21" s="131" t="s">
        <v>22</v>
      </c>
      <c r="C21" s="132"/>
      <c r="D21" s="132"/>
      <c r="E21" s="132"/>
      <c r="F21" s="132"/>
      <c r="G21" s="89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90"/>
      <c r="B22" s="131" t="s">
        <v>32</v>
      </c>
      <c r="C22" s="132"/>
      <c r="D22" s="132"/>
      <c r="E22" s="132"/>
      <c r="F22" s="132"/>
      <c r="G22" s="89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90"/>
      <c r="B23" s="88"/>
      <c r="C23" s="89"/>
      <c r="D23" s="89"/>
      <c r="E23" s="89"/>
      <c r="F23" s="89"/>
      <c r="G23" s="89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89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90"/>
      <c r="B25" s="132" t="s">
        <v>14</v>
      </c>
      <c r="C25" s="132"/>
      <c r="D25" s="132"/>
      <c r="E25" s="132"/>
      <c r="F25" s="132"/>
      <c r="G25" s="8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90"/>
      <c r="B26" s="131" t="s">
        <v>27</v>
      </c>
      <c r="C26" s="132"/>
      <c r="D26" s="132"/>
      <c r="E26" s="132"/>
      <c r="F26" s="132"/>
      <c r="G26" s="8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90"/>
      <c r="B27" s="89"/>
      <c r="C27" s="89"/>
      <c r="D27" s="89"/>
      <c r="E27" s="89"/>
      <c r="F27" s="89"/>
      <c r="G27" s="89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88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86"/>
      <c r="I29" s="85" t="s">
        <v>26</v>
      </c>
      <c r="J29" s="86"/>
      <c r="K29" s="85" t="s">
        <v>26</v>
      </c>
      <c r="L29" s="86"/>
      <c r="M29" s="85" t="s">
        <v>26</v>
      </c>
      <c r="N29" s="86"/>
      <c r="O29" s="85" t="s">
        <v>26</v>
      </c>
      <c r="P29" s="86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86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87" t="s">
        <v>47</v>
      </c>
      <c r="C31" s="87"/>
      <c r="D31" s="87"/>
      <c r="E31" s="87"/>
      <c r="F31" s="87"/>
      <c r="G31" s="87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87" t="s">
        <v>48</v>
      </c>
      <c r="C32" s="87"/>
      <c r="D32" s="87"/>
      <c r="E32" s="87"/>
      <c r="F32" s="87"/>
      <c r="G32" s="87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87" t="s">
        <v>49</v>
      </c>
      <c r="C33" s="87"/>
      <c r="D33" s="87"/>
      <c r="E33" s="87"/>
      <c r="F33" s="87"/>
      <c r="G33" s="87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87" t="s">
        <v>50</v>
      </c>
      <c r="C34" s="87"/>
      <c r="D34" s="87"/>
      <c r="E34" s="87"/>
      <c r="F34" s="87"/>
      <c r="G34" s="87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87" t="s">
        <v>51</v>
      </c>
      <c r="C35" s="87"/>
      <c r="D35" s="87"/>
      <c r="E35" s="87"/>
      <c r="F35" s="87"/>
      <c r="G35" s="87"/>
      <c r="H35" s="23"/>
      <c r="I35" s="75"/>
      <c r="J35" s="86"/>
      <c r="K35" s="75"/>
      <c r="L35" s="86"/>
      <c r="M35" s="75"/>
      <c r="N35" s="86"/>
      <c r="O35" s="75"/>
      <c r="P35" s="86"/>
      <c r="Q35" s="75"/>
      <c r="R35" s="62">
        <f t="shared" si="0"/>
        <v>0</v>
      </c>
    </row>
    <row r="36" spans="1:18" ht="17.100000000000001" customHeight="1" x14ac:dyDescent="0.25">
      <c r="A36" s="50"/>
      <c r="B36" s="87" t="s">
        <v>166</v>
      </c>
      <c r="C36" s="87"/>
      <c r="D36" s="87"/>
      <c r="E36" s="87"/>
      <c r="F36" s="87"/>
      <c r="G36" s="87"/>
      <c r="H36" s="86"/>
      <c r="I36" s="75"/>
      <c r="J36" s="86"/>
      <c r="K36" s="75"/>
      <c r="L36" s="86"/>
      <c r="M36" s="75"/>
      <c r="N36" s="86"/>
      <c r="O36" s="75"/>
      <c r="P36" s="86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87"/>
      <c r="C38" s="87"/>
      <c r="D38" s="87"/>
      <c r="E38" s="87"/>
      <c r="F38" s="87"/>
      <c r="G38" s="87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89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90"/>
      <c r="B41" s="131" t="s">
        <v>60</v>
      </c>
      <c r="C41" s="132"/>
      <c r="D41" s="132"/>
      <c r="E41" s="132"/>
      <c r="F41" s="132"/>
      <c r="G41" s="89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8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90"/>
      <c r="B44" s="131" t="s">
        <v>60</v>
      </c>
      <c r="C44" s="132"/>
      <c r="D44" s="132"/>
      <c r="E44" s="132"/>
      <c r="F44" s="132"/>
      <c r="G44" s="89"/>
      <c r="H44" s="106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8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90"/>
      <c r="B47" s="131" t="s">
        <v>60</v>
      </c>
      <c r="C47" s="132"/>
      <c r="D47" s="132"/>
      <c r="E47" s="132"/>
      <c r="F47" s="132"/>
      <c r="G47" s="89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91"/>
      <c r="B49" s="36"/>
      <c r="C49" s="36"/>
      <c r="D49" s="36"/>
      <c r="E49" s="36"/>
      <c r="F49" s="36"/>
      <c r="G49" s="8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91"/>
      <c r="B50" s="36"/>
      <c r="C50" s="36"/>
      <c r="D50" s="36"/>
      <c r="E50" s="36"/>
      <c r="F50" s="36"/>
      <c r="G50" s="89"/>
      <c r="H50" s="37"/>
      <c r="I50" s="37"/>
      <c r="J50" s="37"/>
      <c r="K50" s="37"/>
      <c r="L50" s="199" t="s">
        <v>39</v>
      </c>
      <c r="M50" s="169"/>
      <c r="N50" s="170"/>
      <c r="O50" s="143">
        <f>+R48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200"/>
      <c r="C52" s="200"/>
      <c r="D52" s="200"/>
      <c r="E52" s="200"/>
      <c r="F52" s="200"/>
      <c r="G52" s="200"/>
      <c r="H52" s="200"/>
      <c r="I52" s="200"/>
      <c r="J52" s="200"/>
      <c r="K52" s="11"/>
      <c r="L52" s="107" t="s">
        <v>30</v>
      </c>
      <c r="M52" s="108"/>
      <c r="N52" s="109"/>
      <c r="O52" s="143">
        <f>AO128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164"/>
      <c r="C53" s="164"/>
      <c r="D53" s="191"/>
      <c r="E53" s="191"/>
      <c r="F53" s="191"/>
      <c r="G53" s="198"/>
      <c r="H53" s="198"/>
      <c r="I53" s="198"/>
      <c r="J53" s="198"/>
      <c r="K53" s="11"/>
      <c r="L53" s="107" t="s">
        <v>41</v>
      </c>
      <c r="M53" s="108"/>
      <c r="N53" s="109"/>
      <c r="O53" s="143">
        <f>AO126</f>
        <v>0</v>
      </c>
      <c r="P53" s="144"/>
      <c r="Q53" s="10"/>
      <c r="R53" s="12"/>
    </row>
    <row r="54" spans="1:24" ht="21.75" customHeight="1" x14ac:dyDescent="0.25">
      <c r="A54" s="19"/>
      <c r="B54" s="164"/>
      <c r="C54" s="164"/>
      <c r="D54" s="191"/>
      <c r="E54" s="191"/>
      <c r="F54" s="191"/>
      <c r="G54" s="192"/>
      <c r="H54" s="192"/>
      <c r="I54" s="188"/>
      <c r="J54" s="188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164"/>
      <c r="C55" s="164"/>
      <c r="D55" s="191"/>
      <c r="E55" s="191"/>
      <c r="F55" s="191"/>
      <c r="G55" s="192"/>
      <c r="H55" s="192"/>
      <c r="I55" s="188"/>
      <c r="J55" s="188"/>
      <c r="K55" s="11"/>
      <c r="L55" s="110" t="s">
        <v>73</v>
      </c>
      <c r="M55" s="108"/>
      <c r="N55" s="109"/>
      <c r="O55" s="143">
        <f>-AO129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164"/>
      <c r="C56" s="164"/>
      <c r="D56" s="191"/>
      <c r="E56" s="191"/>
      <c r="F56" s="191"/>
      <c r="G56" s="192"/>
      <c r="H56" s="192"/>
      <c r="I56" s="188"/>
      <c r="J56" s="188"/>
      <c r="K56" s="11"/>
      <c r="L56" s="111" t="s">
        <v>38</v>
      </c>
      <c r="M56" s="112"/>
      <c r="N56" s="113"/>
      <c r="O56" s="143">
        <f>-AO127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164"/>
      <c r="C57" s="164"/>
      <c r="D57" s="191"/>
      <c r="E57" s="191"/>
      <c r="F57" s="191"/>
      <c r="G57" s="192"/>
      <c r="H57" s="192"/>
      <c r="I57" s="188"/>
      <c r="J57" s="188"/>
      <c r="K57" s="2"/>
      <c r="L57" s="195" t="s">
        <v>79</v>
      </c>
      <c r="M57" s="196"/>
      <c r="N57" s="196"/>
      <c r="O57" s="197">
        <f>+O56+O55</f>
        <v>0</v>
      </c>
      <c r="P57" s="197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81"/>
      <c r="B58" s="164"/>
      <c r="C58" s="164"/>
      <c r="D58" s="191"/>
      <c r="E58" s="191"/>
      <c r="F58" s="191"/>
      <c r="G58" s="192"/>
      <c r="H58" s="192"/>
      <c r="I58" s="188"/>
      <c r="J58" s="188"/>
      <c r="K58" s="61"/>
      <c r="L58" s="193"/>
      <c r="M58" s="193"/>
      <c r="N58" s="193"/>
      <c r="O58" s="194"/>
      <c r="P58" s="194"/>
      <c r="Q58" s="61"/>
      <c r="R58" s="64"/>
    </row>
    <row r="59" spans="1:24" ht="21.75" customHeight="1" x14ac:dyDescent="0.25">
      <c r="A59" s="82"/>
      <c r="B59" s="164"/>
      <c r="C59" s="164"/>
      <c r="D59" s="191"/>
      <c r="E59" s="191"/>
      <c r="F59" s="191"/>
      <c r="G59" s="192"/>
      <c r="H59" s="192"/>
      <c r="I59" s="188"/>
      <c r="J59" s="188"/>
      <c r="K59" s="61"/>
      <c r="L59" s="190"/>
      <c r="M59" s="190"/>
      <c r="N59" s="190"/>
      <c r="O59" s="188"/>
      <c r="P59" s="188"/>
      <c r="Q59" s="83"/>
      <c r="R59" s="64"/>
    </row>
    <row r="60" spans="1:24" ht="25.5" customHeight="1" x14ac:dyDescent="0.3">
      <c r="A60" s="76"/>
      <c r="B60" s="186"/>
      <c r="C60" s="186"/>
      <c r="D60" s="187"/>
      <c r="E60" s="187"/>
      <c r="F60" s="187"/>
      <c r="G60" s="187"/>
      <c r="H60" s="187"/>
      <c r="I60" s="188"/>
      <c r="J60" s="188"/>
      <c r="K60" s="61"/>
      <c r="L60" s="189"/>
      <c r="M60" s="190"/>
      <c r="N60" s="190"/>
      <c r="O60" s="188"/>
      <c r="P60" s="188"/>
      <c r="Q60" s="61"/>
      <c r="R60" s="77"/>
    </row>
    <row r="61" spans="1:24" ht="25.5" customHeight="1" x14ac:dyDescent="0.25">
      <c r="A61" s="201" t="s">
        <v>164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/>
    </row>
    <row r="62" spans="1:24" ht="25.5" customHeight="1" x14ac:dyDescent="0.3">
      <c r="A62" s="76"/>
      <c r="B62" s="93"/>
      <c r="C62" s="93"/>
      <c r="D62" s="94"/>
      <c r="E62" s="94"/>
      <c r="F62" s="94"/>
      <c r="G62" s="94"/>
      <c r="H62" s="94"/>
      <c r="I62" s="163"/>
      <c r="J62" s="163"/>
      <c r="K62" s="163"/>
      <c r="L62" s="163"/>
      <c r="M62" s="163"/>
      <c r="N62" s="163"/>
      <c r="O62" s="163"/>
      <c r="P62" s="95"/>
      <c r="Q62" s="61"/>
      <c r="R62" s="77"/>
    </row>
    <row r="63" spans="1:24" ht="25.5" customHeight="1" x14ac:dyDescent="0.3">
      <c r="A63" s="76"/>
      <c r="B63" s="93"/>
      <c r="C63" s="93"/>
      <c r="D63" s="94"/>
      <c r="E63" s="94"/>
      <c r="F63" s="94"/>
      <c r="G63" s="94"/>
      <c r="H63" s="94"/>
      <c r="I63" s="164"/>
      <c r="J63" s="164"/>
      <c r="K63" s="164"/>
      <c r="L63" s="164"/>
      <c r="M63" s="164"/>
      <c r="N63" s="164"/>
      <c r="O63" s="95"/>
      <c r="P63" s="95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64"/>
      <c r="J64" s="164"/>
      <c r="K64" s="164"/>
      <c r="L64" s="164"/>
      <c r="M64" s="164"/>
      <c r="N64" s="164"/>
      <c r="O64" s="61"/>
      <c r="P64" s="61"/>
      <c r="Q64" s="61"/>
      <c r="R64" s="64"/>
    </row>
    <row r="65" spans="1:18" s="34" customFormat="1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>-AG129-AG128-AG127-AG126</f>
        <v>0</v>
      </c>
      <c r="AH131" s="40">
        <f t="shared" ref="AH131:AN131" si="1">-AH129-AH128-AH127-AH126</f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 t="shared" si="1"/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DXR/UyP1FQBmL/qO9itpwpaDhCYULZzrWbQl8H9OyIddan0vp5Q66R2Q+lTTWTrOLMHNI8J+KQGvfcsB2LMy/g==" saltValue="nxMmxtFXOEAmXJtemyFvPA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4">
    <mergeCell ref="H4:I4"/>
    <mergeCell ref="J4:O4"/>
    <mergeCell ref="H6:I6"/>
    <mergeCell ref="J6:K6"/>
    <mergeCell ref="L6:M6"/>
    <mergeCell ref="N6:O6"/>
    <mergeCell ref="A1:R1"/>
    <mergeCell ref="H2:I2"/>
    <mergeCell ref="J2:O2"/>
    <mergeCell ref="Q2:R3"/>
    <mergeCell ref="H3:I3"/>
    <mergeCell ref="J3:O3"/>
    <mergeCell ref="P6:Q6"/>
    <mergeCell ref="R6:R10"/>
    <mergeCell ref="A7:F7"/>
    <mergeCell ref="H7:I7"/>
    <mergeCell ref="J7:K7"/>
    <mergeCell ref="L7:M7"/>
    <mergeCell ref="N7:O7"/>
    <mergeCell ref="P7:Q7"/>
    <mergeCell ref="A8:F8"/>
    <mergeCell ref="H8:I8"/>
    <mergeCell ref="P12:Q12"/>
    <mergeCell ref="A11:F11"/>
    <mergeCell ref="H11:I11"/>
    <mergeCell ref="J11:K11"/>
    <mergeCell ref="L11:M11"/>
    <mergeCell ref="N11:O11"/>
    <mergeCell ref="P11:Q11"/>
    <mergeCell ref="J8:K8"/>
    <mergeCell ref="L8:M8"/>
    <mergeCell ref="N8:O8"/>
    <mergeCell ref="P8:Q8"/>
    <mergeCell ref="A9:F9"/>
    <mergeCell ref="H9:I9"/>
    <mergeCell ref="J9:K9"/>
    <mergeCell ref="L9:M9"/>
    <mergeCell ref="N9:O9"/>
    <mergeCell ref="P9:Q9"/>
    <mergeCell ref="A14:F14"/>
    <mergeCell ref="B15:F15"/>
    <mergeCell ref="H15:I15"/>
    <mergeCell ref="J15:K15"/>
    <mergeCell ref="L15:M15"/>
    <mergeCell ref="N15:O15"/>
    <mergeCell ref="B12:F12"/>
    <mergeCell ref="H12:I12"/>
    <mergeCell ref="J12:K12"/>
    <mergeCell ref="L12:M12"/>
    <mergeCell ref="N12:O12"/>
    <mergeCell ref="B18:G18"/>
    <mergeCell ref="B19:G19"/>
    <mergeCell ref="B20:F20"/>
    <mergeCell ref="H20:I20"/>
    <mergeCell ref="J20:K20"/>
    <mergeCell ref="L20:M20"/>
    <mergeCell ref="P15:Q15"/>
    <mergeCell ref="B16:F16"/>
    <mergeCell ref="H16:I16"/>
    <mergeCell ref="J16:K16"/>
    <mergeCell ref="L16:M16"/>
    <mergeCell ref="N16:O16"/>
    <mergeCell ref="P16:Q16"/>
    <mergeCell ref="P22:Q22"/>
    <mergeCell ref="N20:O20"/>
    <mergeCell ref="P20:Q20"/>
    <mergeCell ref="B21:F21"/>
    <mergeCell ref="H21:I21"/>
    <mergeCell ref="J21:K21"/>
    <mergeCell ref="L21:M21"/>
    <mergeCell ref="N21:O21"/>
    <mergeCell ref="P21:Q21"/>
    <mergeCell ref="A24:F24"/>
    <mergeCell ref="B25:F25"/>
    <mergeCell ref="H25:I25"/>
    <mergeCell ref="J25:K25"/>
    <mergeCell ref="L25:M25"/>
    <mergeCell ref="N25:O25"/>
    <mergeCell ref="B22:F22"/>
    <mergeCell ref="H22:I22"/>
    <mergeCell ref="J22:K22"/>
    <mergeCell ref="L22:M22"/>
    <mergeCell ref="N22:O22"/>
    <mergeCell ref="A28:F28"/>
    <mergeCell ref="B29:G29"/>
    <mergeCell ref="B30:G30"/>
    <mergeCell ref="A37:G37"/>
    <mergeCell ref="A39:F39"/>
    <mergeCell ref="H39:I39"/>
    <mergeCell ref="P25:Q25"/>
    <mergeCell ref="B26:F26"/>
    <mergeCell ref="H26:I26"/>
    <mergeCell ref="J26:K26"/>
    <mergeCell ref="L26:M26"/>
    <mergeCell ref="N26:O26"/>
    <mergeCell ref="P26:Q26"/>
    <mergeCell ref="J39:K39"/>
    <mergeCell ref="L39:M39"/>
    <mergeCell ref="N39:O39"/>
    <mergeCell ref="P39:Q39"/>
    <mergeCell ref="A40:G40"/>
    <mergeCell ref="H40:I40"/>
    <mergeCell ref="J40:K40"/>
    <mergeCell ref="L40:M40"/>
    <mergeCell ref="N40:O40"/>
    <mergeCell ref="P40:Q40"/>
    <mergeCell ref="A42:F42"/>
    <mergeCell ref="H42:I42"/>
    <mergeCell ref="J42:K42"/>
    <mergeCell ref="L42:M42"/>
    <mergeCell ref="N42:O42"/>
    <mergeCell ref="P42:Q42"/>
    <mergeCell ref="B41:F41"/>
    <mergeCell ref="H41:I41"/>
    <mergeCell ref="J41:K41"/>
    <mergeCell ref="L41:M41"/>
    <mergeCell ref="N41:O41"/>
    <mergeCell ref="P41:Q41"/>
    <mergeCell ref="B44:F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3:Q43"/>
    <mergeCell ref="A46:G46"/>
    <mergeCell ref="H46:I46"/>
    <mergeCell ref="J46:K46"/>
    <mergeCell ref="L46:M46"/>
    <mergeCell ref="N46:O46"/>
    <mergeCell ref="P46:Q46"/>
    <mergeCell ref="A45:F45"/>
    <mergeCell ref="H45:I45"/>
    <mergeCell ref="J45:K45"/>
    <mergeCell ref="L45:M45"/>
    <mergeCell ref="N45:O45"/>
    <mergeCell ref="P45:Q45"/>
    <mergeCell ref="A48:F48"/>
    <mergeCell ref="H48:I48"/>
    <mergeCell ref="J48:K48"/>
    <mergeCell ref="L48:M48"/>
    <mergeCell ref="N48:O48"/>
    <mergeCell ref="P48:Q48"/>
    <mergeCell ref="B47:F47"/>
    <mergeCell ref="H47:I47"/>
    <mergeCell ref="J47:K47"/>
    <mergeCell ref="L47:M47"/>
    <mergeCell ref="N47:O47"/>
    <mergeCell ref="P47:Q47"/>
    <mergeCell ref="B53:C53"/>
    <mergeCell ref="D53:F53"/>
    <mergeCell ref="G53:H53"/>
    <mergeCell ref="I53:J53"/>
    <mergeCell ref="L53:N53"/>
    <mergeCell ref="O53:P53"/>
    <mergeCell ref="L50:N50"/>
    <mergeCell ref="O50:P50"/>
    <mergeCell ref="L51:N51"/>
    <mergeCell ref="O51:P51"/>
    <mergeCell ref="B52:J52"/>
    <mergeCell ref="L52:N52"/>
    <mergeCell ref="O52:P52"/>
    <mergeCell ref="B55:C55"/>
    <mergeCell ref="D55:F55"/>
    <mergeCell ref="G55:H55"/>
    <mergeCell ref="I55:J55"/>
    <mergeCell ref="L55:N55"/>
    <mergeCell ref="O55:P55"/>
    <mergeCell ref="B54:C54"/>
    <mergeCell ref="D54:F54"/>
    <mergeCell ref="G54:H54"/>
    <mergeCell ref="I54:J54"/>
    <mergeCell ref="L54:N54"/>
    <mergeCell ref="O54:P54"/>
    <mergeCell ref="B57:C57"/>
    <mergeCell ref="D57:F57"/>
    <mergeCell ref="G57:H57"/>
    <mergeCell ref="I57:J57"/>
    <mergeCell ref="L57:N57"/>
    <mergeCell ref="O57:P57"/>
    <mergeCell ref="B56:C56"/>
    <mergeCell ref="D56:F56"/>
    <mergeCell ref="G56:H56"/>
    <mergeCell ref="I56:J56"/>
    <mergeCell ref="L56:N56"/>
    <mergeCell ref="O56:P56"/>
    <mergeCell ref="B59:C59"/>
    <mergeCell ref="D59:F59"/>
    <mergeCell ref="G59:H59"/>
    <mergeCell ref="I59:J59"/>
    <mergeCell ref="L59:N59"/>
    <mergeCell ref="O59:P59"/>
    <mergeCell ref="B58:C58"/>
    <mergeCell ref="D58:F58"/>
    <mergeCell ref="G58:H58"/>
    <mergeCell ref="I58:J58"/>
    <mergeCell ref="L58:N58"/>
    <mergeCell ref="O58:P58"/>
    <mergeCell ref="I62:O62"/>
    <mergeCell ref="I63:N63"/>
    <mergeCell ref="I64:N64"/>
    <mergeCell ref="A65:R65"/>
    <mergeCell ref="B60:C60"/>
    <mergeCell ref="D60:F60"/>
    <mergeCell ref="G60:H60"/>
    <mergeCell ref="I60:J60"/>
    <mergeCell ref="L60:N60"/>
    <mergeCell ref="O60:P60"/>
    <mergeCell ref="A61:R61"/>
  </mergeCells>
  <dataValidations count="21">
    <dataValidation type="decimal" operator="greaterThan" allowBlank="1" showInputMessage="1" showErrorMessage="1" promptTitle="ENTER AMOUNT" prompt="Enter amount of rental vehicle_x000a_" sqref="H17 J17 L17 N17 P17" xr:uid="{00000000-0002-0000-0900-000000000000}">
      <formula1>0.01</formula1>
    </dataValidation>
    <dataValidation allowBlank="1" showInputMessage="1" showErrorMessage="1" prompt="Enter Sport" sqref="J4:O4" xr:uid="{00000000-0002-0000-0900-000001000000}"/>
    <dataValidation allowBlank="1" showInputMessage="1" showErrorMessage="1" prompt="Enter coaches Banner ID #, ie E00001234" sqref="J3:O3" xr:uid="{00000000-0002-0000-0900-000002000000}"/>
    <dataValidation allowBlank="1" showInputMessage="1" showErrorMessage="1" prompt="Enter coaches name" sqref="J2:O2" xr:uid="{00000000-0002-0000-0900-000003000000}"/>
    <dataValidation allowBlank="1" showInputMessage="1" showErrorMessage="1" promptTitle="ENTER TEXT ONLY" prompt="Enter misc travel expense description_x000a__x000a_" sqref="H39:Q39 H42:Q42 H45:Q45" xr:uid="{00000000-0002-0000-0900-000004000000}"/>
    <dataValidation allowBlank="1" showInputMessage="1" showErrorMessage="1" promptTitle="ENTER AMOUNTS ONLY" prompt="Enter amount spent for lodging." sqref="H25:Q25" xr:uid="{00000000-0002-0000-0900-000005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900-000006000000}">
      <formula1>0.01</formula1>
    </dataValidation>
    <dataValidation allowBlank="1" showInputMessage="1" showErrorMessage="1" prompt="ENTER REG AMOUNT" sqref="H11:Q11" xr:uid="{00000000-0002-0000-0900-000007000000}"/>
    <dataValidation allowBlank="1" showInputMessage="1" showErrorMessage="1" prompt="Please enter team's sport" sqref="I64" xr:uid="{00000000-0002-0000-0900-000008000000}"/>
    <dataValidation type="list" allowBlank="1" showInputMessage="1" showErrorMessage="1" prompt="SELECT PAYMENT METHOD" sqref="H47:Q47 H22:Q22 H44:Q44 H41:Q41 H12:Q12 H26:Q26 H16:Q16" xr:uid="{00000000-0002-0000-0900-000009000000}">
      <formula1>$CA$515:$CA$518</formula1>
    </dataValidation>
    <dataValidation type="textLength" operator="greaterThan" allowBlank="1" showInputMessage="1" showErrorMessage="1" prompt="ENTER CITY AND STATE" sqref="H8:Q9" xr:uid="{00000000-0002-0000-0900-00000A000000}">
      <formula1>1</formula1>
    </dataValidation>
    <dataValidation type="date" operator="greaterThan" allowBlank="1" showInputMessage="1" showErrorMessage="1" prompt="ENTER DATE" sqref="H7:Q7" xr:uid="{00000000-0002-0000-0900-00000B000000}">
      <formula1>39083</formula1>
    </dataValidation>
    <dataValidation allowBlank="1" showInputMessage="1" showErrorMessage="1" prompt="ENTER AIRFARE AMOUNT" sqref="H15:Q15" xr:uid="{00000000-0002-0000-0900-00000C000000}"/>
    <dataValidation allowBlank="1" showInputMessage="1" showErrorMessage="1" promptTitle="ENTER AMOUNTS ONLY" prompt="Enter amount spent for other transportation." sqref="H21:Q21" xr:uid="{00000000-0002-0000-0900-00000D000000}"/>
    <dataValidation type="textLength" operator="greaterThan" allowBlank="1" showInputMessage="1" showErrorMessage="1" promptTitle="ENTER TEXT ONLY" prompt="Enter other transportation description_x000a__x000a_" sqref="H20:Q20" xr:uid="{00000000-0002-0000-0900-00000E000000}">
      <formula1>1</formula1>
    </dataValidation>
    <dataValidation allowBlank="1" showInputMessage="1" showErrorMessage="1" prompt="Enter amount spent for other travel expense." sqref="J40:Q40 J43:Q43 J46:Q46" xr:uid="{00000000-0002-0000-0900-00000F000000}"/>
    <dataValidation type="list" allowBlank="1" showInputMessage="1" showErrorMessage="1" promptTitle="ENTER PAYOUT METHOD" prompt="Choose payout method_x000a_" sqref="K17:K19 K30:K36 M30:M36 Q17:Q19 I30:I36 M17:M19 O17:O19 I17:I19 O30:O36 Q30:Q36" xr:uid="{00000000-0002-0000-0900-000010000000}">
      <formula1>$CA$515:$CA$518</formula1>
    </dataValidation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900-000011000000}">
      <formula1>0.01</formula1>
    </dataValidation>
    <dataValidation allowBlank="1" showInputMessage="1" showErrorMessage="1" promptTitle="ENTER AMOUNTS ONLY" prompt="Enter amount spent for other travel expense." sqref="H40:I40 H43:I43 H46:I46" xr:uid="{00000000-0002-0000-0900-000012000000}"/>
    <dataValidation allowBlank="1" showInputMessage="1" showErrorMessage="1" prompt="Enter Index number" sqref="D53" xr:uid="{00000000-0002-0000-0900-000013000000}"/>
    <dataValidation type="list" allowBlank="1" showInputMessage="1" showErrorMessage="1" prompt="Enter E or F for chart_x000a_" sqref="C53" xr:uid="{00000000-0002-0000-0900-000014000000}">
      <formula1>$CL$3:$CL$4</formula1>
    </dataValidation>
  </dataValidations>
  <pageMargins left="0.18" right="0.18" top="0.28999999999999998" bottom="0.28999999999999998" header="0.24" footer="0.18"/>
  <pageSetup scale="6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722"/>
  <sheetViews>
    <sheetView showGridLines="0" zoomScaleNormal="100" workbookViewId="0">
      <selection activeCell="H39" sqref="H39:I39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92"/>
      <c r="E2" s="92"/>
      <c r="F2" s="92"/>
      <c r="G2" s="92"/>
      <c r="H2" s="181" t="s">
        <v>75</v>
      </c>
      <c r="I2" s="181"/>
      <c r="J2" s="204">
        <f>+'Days 1-5-TOTALS'!J2:O2</f>
        <v>0</v>
      </c>
      <c r="K2" s="204"/>
      <c r="L2" s="204"/>
      <c r="M2" s="204"/>
      <c r="N2" s="204"/>
      <c r="O2" s="204"/>
      <c r="P2" s="2"/>
      <c r="Q2" s="206" t="s">
        <v>152</v>
      </c>
      <c r="R2" s="184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205"/>
      <c r="I3" s="205"/>
      <c r="J3" s="205"/>
      <c r="K3" s="205"/>
      <c r="L3" s="205"/>
      <c r="M3" s="205"/>
      <c r="N3" s="205"/>
      <c r="O3" s="205"/>
      <c r="P3" s="2"/>
      <c r="Q3" s="183"/>
      <c r="R3" s="184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205"/>
      <c r="I4" s="205"/>
      <c r="J4" s="205"/>
      <c r="K4" s="205"/>
      <c r="L4" s="205"/>
      <c r="M4" s="205"/>
      <c r="N4" s="205"/>
      <c r="O4" s="205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03" t="s">
        <v>125</v>
      </c>
      <c r="I6" s="104"/>
      <c r="J6" s="103" t="s">
        <v>126</v>
      </c>
      <c r="K6" s="104"/>
      <c r="L6" s="103" t="s">
        <v>127</v>
      </c>
      <c r="M6" s="104"/>
      <c r="N6" s="103" t="s">
        <v>128</v>
      </c>
      <c r="O6" s="104"/>
      <c r="P6" s="103" t="s">
        <v>129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8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8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8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90"/>
      <c r="B10" s="89"/>
      <c r="C10" s="89"/>
      <c r="D10" s="89"/>
      <c r="E10" s="89"/>
      <c r="F10" s="89"/>
      <c r="G10" s="89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87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90"/>
      <c r="B12" s="131" t="s">
        <v>52</v>
      </c>
      <c r="C12" s="132"/>
      <c r="D12" s="132"/>
      <c r="E12" s="132"/>
      <c r="F12" s="132"/>
      <c r="G12" s="89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90"/>
      <c r="B13" s="89"/>
      <c r="C13" s="89"/>
      <c r="D13" s="89"/>
      <c r="E13" s="89"/>
      <c r="F13" s="89"/>
      <c r="G13" s="89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89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90"/>
      <c r="B15" s="132" t="s">
        <v>4</v>
      </c>
      <c r="C15" s="132"/>
      <c r="D15" s="132"/>
      <c r="E15" s="132"/>
      <c r="F15" s="132"/>
      <c r="G15" s="8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90"/>
      <c r="B16" s="131" t="s">
        <v>58</v>
      </c>
      <c r="C16" s="132"/>
      <c r="D16" s="132"/>
      <c r="E16" s="132"/>
      <c r="F16" s="132"/>
      <c r="G16" s="89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90"/>
      <c r="B17" s="88" t="s">
        <v>61</v>
      </c>
      <c r="C17" s="89"/>
      <c r="D17" s="89"/>
      <c r="E17" s="89"/>
      <c r="F17" s="89"/>
      <c r="G17" s="89"/>
      <c r="H17" s="86"/>
      <c r="I17" s="75"/>
      <c r="J17" s="86"/>
      <c r="K17" s="75"/>
      <c r="L17" s="86"/>
      <c r="M17" s="75"/>
      <c r="N17" s="86"/>
      <c r="O17" s="75"/>
      <c r="P17" s="86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86"/>
      <c r="I18" s="75"/>
      <c r="J18" s="86"/>
      <c r="K18" s="75"/>
      <c r="L18" s="86"/>
      <c r="M18" s="75"/>
      <c r="N18" s="86"/>
      <c r="O18" s="75"/>
      <c r="P18" s="86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86"/>
      <c r="I19" s="75"/>
      <c r="J19" s="86"/>
      <c r="K19" s="75"/>
      <c r="L19" s="86"/>
      <c r="M19" s="75"/>
      <c r="N19" s="86"/>
      <c r="O19" s="75"/>
      <c r="P19" s="86"/>
      <c r="Q19" s="75"/>
      <c r="R19" s="62">
        <f>SUM(H19:Q19)</f>
        <v>0</v>
      </c>
    </row>
    <row r="20" spans="1:41" ht="17.100000000000001" customHeight="1" x14ac:dyDescent="0.25">
      <c r="A20" s="90"/>
      <c r="B20" s="131" t="s">
        <v>21</v>
      </c>
      <c r="C20" s="132"/>
      <c r="D20" s="132"/>
      <c r="E20" s="132"/>
      <c r="F20" s="132"/>
      <c r="G20" s="89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90"/>
      <c r="B21" s="131" t="s">
        <v>22</v>
      </c>
      <c r="C21" s="132"/>
      <c r="D21" s="132"/>
      <c r="E21" s="132"/>
      <c r="F21" s="132"/>
      <c r="G21" s="89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90"/>
      <c r="B22" s="131" t="s">
        <v>32</v>
      </c>
      <c r="C22" s="132"/>
      <c r="D22" s="132"/>
      <c r="E22" s="132"/>
      <c r="F22" s="132"/>
      <c r="G22" s="89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90"/>
      <c r="B23" s="88"/>
      <c r="C23" s="89"/>
      <c r="D23" s="89"/>
      <c r="E23" s="89"/>
      <c r="F23" s="89"/>
      <c r="G23" s="89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89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90"/>
      <c r="B25" s="132" t="s">
        <v>14</v>
      </c>
      <c r="C25" s="132"/>
      <c r="D25" s="132"/>
      <c r="E25" s="132"/>
      <c r="F25" s="132"/>
      <c r="G25" s="8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90"/>
      <c r="B26" s="131" t="s">
        <v>27</v>
      </c>
      <c r="C26" s="132"/>
      <c r="D26" s="132"/>
      <c r="E26" s="132"/>
      <c r="F26" s="132"/>
      <c r="G26" s="8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90"/>
      <c r="B27" s="89"/>
      <c r="C27" s="89"/>
      <c r="D27" s="89"/>
      <c r="E27" s="89"/>
      <c r="F27" s="89"/>
      <c r="G27" s="89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88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86"/>
      <c r="I29" s="85" t="s">
        <v>26</v>
      </c>
      <c r="J29" s="86"/>
      <c r="K29" s="85" t="s">
        <v>26</v>
      </c>
      <c r="L29" s="86"/>
      <c r="M29" s="85" t="s">
        <v>26</v>
      </c>
      <c r="N29" s="86"/>
      <c r="O29" s="85" t="s">
        <v>26</v>
      </c>
      <c r="P29" s="86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86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87" t="s">
        <v>47</v>
      </c>
      <c r="C31" s="87"/>
      <c r="D31" s="87"/>
      <c r="E31" s="87"/>
      <c r="F31" s="87"/>
      <c r="G31" s="87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87" t="s">
        <v>48</v>
      </c>
      <c r="C32" s="87"/>
      <c r="D32" s="87"/>
      <c r="E32" s="87"/>
      <c r="F32" s="87"/>
      <c r="G32" s="87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87" t="s">
        <v>49</v>
      </c>
      <c r="C33" s="87"/>
      <c r="D33" s="87"/>
      <c r="E33" s="87"/>
      <c r="F33" s="87"/>
      <c r="G33" s="87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87" t="s">
        <v>50</v>
      </c>
      <c r="C34" s="87"/>
      <c r="D34" s="87"/>
      <c r="E34" s="87"/>
      <c r="F34" s="87"/>
      <c r="G34" s="87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87" t="s">
        <v>51</v>
      </c>
      <c r="C35" s="87"/>
      <c r="D35" s="87"/>
      <c r="E35" s="87"/>
      <c r="F35" s="87"/>
      <c r="G35" s="87"/>
      <c r="H35" s="23"/>
      <c r="I35" s="75"/>
      <c r="J35" s="86"/>
      <c r="K35" s="75"/>
      <c r="L35" s="86"/>
      <c r="M35" s="75"/>
      <c r="N35" s="86"/>
      <c r="O35" s="75"/>
      <c r="P35" s="86"/>
      <c r="Q35" s="75"/>
      <c r="R35" s="62">
        <f t="shared" si="0"/>
        <v>0</v>
      </c>
    </row>
    <row r="36" spans="1:18" ht="17.100000000000001" customHeight="1" x14ac:dyDescent="0.25">
      <c r="A36" s="50"/>
      <c r="B36" s="87" t="s">
        <v>166</v>
      </c>
      <c r="C36" s="87"/>
      <c r="D36" s="87"/>
      <c r="E36" s="87"/>
      <c r="F36" s="87"/>
      <c r="G36" s="87"/>
      <c r="H36" s="86"/>
      <c r="I36" s="75"/>
      <c r="J36" s="86"/>
      <c r="K36" s="75"/>
      <c r="L36" s="86"/>
      <c r="M36" s="75"/>
      <c r="N36" s="86"/>
      <c r="O36" s="75"/>
      <c r="P36" s="86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87"/>
      <c r="C38" s="87"/>
      <c r="D38" s="87"/>
      <c r="E38" s="87"/>
      <c r="F38" s="87"/>
      <c r="G38" s="87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89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90"/>
      <c r="B41" s="131" t="s">
        <v>60</v>
      </c>
      <c r="C41" s="132"/>
      <c r="D41" s="132"/>
      <c r="E41" s="132"/>
      <c r="F41" s="132"/>
      <c r="G41" s="89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8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90"/>
      <c r="B44" s="131" t="s">
        <v>60</v>
      </c>
      <c r="C44" s="132"/>
      <c r="D44" s="132"/>
      <c r="E44" s="132"/>
      <c r="F44" s="132"/>
      <c r="G44" s="89"/>
      <c r="H44" s="106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8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90"/>
      <c r="B47" s="131" t="s">
        <v>60</v>
      </c>
      <c r="C47" s="132"/>
      <c r="D47" s="132"/>
      <c r="E47" s="132"/>
      <c r="F47" s="132"/>
      <c r="G47" s="89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91"/>
      <c r="B49" s="36"/>
      <c r="C49" s="36"/>
      <c r="D49" s="36"/>
      <c r="E49" s="36"/>
      <c r="F49" s="36"/>
      <c r="G49" s="8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91"/>
      <c r="B50" s="36"/>
      <c r="C50" s="36"/>
      <c r="D50" s="36"/>
      <c r="E50" s="36"/>
      <c r="F50" s="36"/>
      <c r="G50" s="89"/>
      <c r="H50" s="37"/>
      <c r="I50" s="37"/>
      <c r="J50" s="37"/>
      <c r="K50" s="37"/>
      <c r="L50" s="199" t="s">
        <v>39</v>
      </c>
      <c r="M50" s="169"/>
      <c r="N50" s="170"/>
      <c r="O50" s="143">
        <f>+R48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200"/>
      <c r="C52" s="200"/>
      <c r="D52" s="200"/>
      <c r="E52" s="200"/>
      <c r="F52" s="200"/>
      <c r="G52" s="200"/>
      <c r="H52" s="200"/>
      <c r="I52" s="200"/>
      <c r="J52" s="200"/>
      <c r="K52" s="11"/>
      <c r="L52" s="107" t="s">
        <v>30</v>
      </c>
      <c r="M52" s="108"/>
      <c r="N52" s="109"/>
      <c r="O52" s="143">
        <f>AO128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164"/>
      <c r="C53" s="164"/>
      <c r="D53" s="191"/>
      <c r="E53" s="191"/>
      <c r="F53" s="191"/>
      <c r="G53" s="198"/>
      <c r="H53" s="198"/>
      <c r="I53" s="198"/>
      <c r="J53" s="198"/>
      <c r="K53" s="11"/>
      <c r="L53" s="107" t="s">
        <v>41</v>
      </c>
      <c r="M53" s="108"/>
      <c r="N53" s="109"/>
      <c r="O53" s="143">
        <f>AO126</f>
        <v>0</v>
      </c>
      <c r="P53" s="144"/>
      <c r="Q53" s="10"/>
      <c r="R53" s="12"/>
    </row>
    <row r="54" spans="1:24" ht="21.75" customHeight="1" x14ac:dyDescent="0.25">
      <c r="A54" s="19"/>
      <c r="B54" s="164"/>
      <c r="C54" s="164"/>
      <c r="D54" s="191"/>
      <c r="E54" s="191"/>
      <c r="F54" s="191"/>
      <c r="G54" s="192"/>
      <c r="H54" s="192"/>
      <c r="I54" s="188"/>
      <c r="J54" s="188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164"/>
      <c r="C55" s="164"/>
      <c r="D55" s="191"/>
      <c r="E55" s="191"/>
      <c r="F55" s="191"/>
      <c r="G55" s="192"/>
      <c r="H55" s="192"/>
      <c r="I55" s="188"/>
      <c r="J55" s="188"/>
      <c r="K55" s="11"/>
      <c r="L55" s="110" t="s">
        <v>73</v>
      </c>
      <c r="M55" s="108"/>
      <c r="N55" s="109"/>
      <c r="O55" s="143">
        <f>-AO129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164"/>
      <c r="C56" s="164"/>
      <c r="D56" s="191"/>
      <c r="E56" s="191"/>
      <c r="F56" s="191"/>
      <c r="G56" s="192"/>
      <c r="H56" s="192"/>
      <c r="I56" s="188"/>
      <c r="J56" s="188"/>
      <c r="K56" s="11"/>
      <c r="L56" s="111" t="s">
        <v>38</v>
      </c>
      <c r="M56" s="112"/>
      <c r="N56" s="113"/>
      <c r="O56" s="143">
        <f>-AO127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164"/>
      <c r="C57" s="164"/>
      <c r="D57" s="191"/>
      <c r="E57" s="191"/>
      <c r="F57" s="191"/>
      <c r="G57" s="192"/>
      <c r="H57" s="192"/>
      <c r="I57" s="188"/>
      <c r="J57" s="188"/>
      <c r="K57" s="2"/>
      <c r="L57" s="195" t="s">
        <v>79</v>
      </c>
      <c r="M57" s="196"/>
      <c r="N57" s="196"/>
      <c r="O57" s="197">
        <f>+O56+O55</f>
        <v>0</v>
      </c>
      <c r="P57" s="197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81"/>
      <c r="B58" s="164"/>
      <c r="C58" s="164"/>
      <c r="D58" s="191"/>
      <c r="E58" s="191"/>
      <c r="F58" s="191"/>
      <c r="G58" s="192"/>
      <c r="H58" s="192"/>
      <c r="I58" s="188"/>
      <c r="J58" s="188"/>
      <c r="K58" s="61"/>
      <c r="L58" s="193"/>
      <c r="M58" s="193"/>
      <c r="N58" s="193"/>
      <c r="O58" s="194"/>
      <c r="P58" s="194"/>
      <c r="Q58" s="61"/>
      <c r="R58" s="64"/>
    </row>
    <row r="59" spans="1:24" ht="21.75" customHeight="1" x14ac:dyDescent="0.25">
      <c r="A59" s="82"/>
      <c r="B59" s="164"/>
      <c r="C59" s="164"/>
      <c r="D59" s="191"/>
      <c r="E59" s="191"/>
      <c r="F59" s="191"/>
      <c r="G59" s="192"/>
      <c r="H59" s="192"/>
      <c r="I59" s="188"/>
      <c r="J59" s="188"/>
      <c r="K59" s="61"/>
      <c r="L59" s="190"/>
      <c r="M59" s="190"/>
      <c r="N59" s="190"/>
      <c r="O59" s="188"/>
      <c r="P59" s="188"/>
      <c r="Q59" s="83"/>
      <c r="R59" s="64"/>
    </row>
    <row r="60" spans="1:24" ht="25.5" customHeight="1" x14ac:dyDescent="0.3">
      <c r="A60" s="76"/>
      <c r="B60" s="186"/>
      <c r="C60" s="186"/>
      <c r="D60" s="187"/>
      <c r="E60" s="187"/>
      <c r="F60" s="187"/>
      <c r="G60" s="187"/>
      <c r="H60" s="187"/>
      <c r="I60" s="188"/>
      <c r="J60" s="188"/>
      <c r="K60" s="61"/>
      <c r="L60" s="189"/>
      <c r="M60" s="190"/>
      <c r="N60" s="190"/>
      <c r="O60" s="188"/>
      <c r="P60" s="188"/>
      <c r="Q60" s="61"/>
      <c r="R60" s="77"/>
    </row>
    <row r="61" spans="1:24" ht="25.5" customHeight="1" x14ac:dyDescent="0.25">
      <c r="A61" s="201" t="s">
        <v>164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/>
    </row>
    <row r="62" spans="1:24" ht="25.5" customHeight="1" x14ac:dyDescent="0.3">
      <c r="A62" s="76"/>
      <c r="B62" s="93"/>
      <c r="C62" s="93"/>
      <c r="D62" s="94"/>
      <c r="E62" s="94"/>
      <c r="F62" s="94"/>
      <c r="G62" s="94"/>
      <c r="H62" s="94"/>
      <c r="I62" s="163"/>
      <c r="J62" s="163"/>
      <c r="K62" s="163"/>
      <c r="L62" s="163"/>
      <c r="M62" s="163"/>
      <c r="N62" s="163"/>
      <c r="O62" s="163"/>
      <c r="P62" s="95"/>
      <c r="Q62" s="61"/>
      <c r="R62" s="77"/>
    </row>
    <row r="63" spans="1:24" ht="25.5" customHeight="1" x14ac:dyDescent="0.3">
      <c r="A63" s="76"/>
      <c r="B63" s="93"/>
      <c r="C63" s="93"/>
      <c r="D63" s="94"/>
      <c r="E63" s="94"/>
      <c r="F63" s="94"/>
      <c r="G63" s="94"/>
      <c r="H63" s="94"/>
      <c r="I63" s="164"/>
      <c r="J63" s="164"/>
      <c r="K63" s="164"/>
      <c r="L63" s="164"/>
      <c r="M63" s="164"/>
      <c r="N63" s="164"/>
      <c r="O63" s="95"/>
      <c r="P63" s="95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64"/>
      <c r="J64" s="164"/>
      <c r="K64" s="164"/>
      <c r="L64" s="164"/>
      <c r="M64" s="164"/>
      <c r="N64" s="164"/>
      <c r="O64" s="61"/>
      <c r="P64" s="61"/>
      <c r="Q64" s="61"/>
      <c r="R64" s="64"/>
    </row>
    <row r="65" spans="1:18" s="34" customFormat="1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>-AG129-AG128-AG127-AG126</f>
        <v>0</v>
      </c>
      <c r="AH131" s="40">
        <f t="shared" ref="AH131:AN131" si="1">-AH129-AH128-AH127-AH126</f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 t="shared" si="1"/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2Oex8+EYeav0ItpYT3gxUjfSvuwTwJKee1JO/pdVUCN4tZkMn7fNsu1vUjEVPsiknZ0GHm8By5Fgca0EYaH3qg==" saltValue="I+tWKkj39PgyfiwVnAD3Pw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4">
    <mergeCell ref="H4:I4"/>
    <mergeCell ref="J4:O4"/>
    <mergeCell ref="H6:I6"/>
    <mergeCell ref="J6:K6"/>
    <mergeCell ref="L6:M6"/>
    <mergeCell ref="N6:O6"/>
    <mergeCell ref="A1:R1"/>
    <mergeCell ref="H2:I2"/>
    <mergeCell ref="J2:O2"/>
    <mergeCell ref="Q2:R3"/>
    <mergeCell ref="H3:I3"/>
    <mergeCell ref="J3:O3"/>
    <mergeCell ref="P6:Q6"/>
    <mergeCell ref="R6:R10"/>
    <mergeCell ref="A7:F7"/>
    <mergeCell ref="H7:I7"/>
    <mergeCell ref="J7:K7"/>
    <mergeCell ref="L7:M7"/>
    <mergeCell ref="N7:O7"/>
    <mergeCell ref="P7:Q7"/>
    <mergeCell ref="A8:F8"/>
    <mergeCell ref="H8:I8"/>
    <mergeCell ref="P12:Q12"/>
    <mergeCell ref="A11:F11"/>
    <mergeCell ref="H11:I11"/>
    <mergeCell ref="J11:K11"/>
    <mergeCell ref="L11:M11"/>
    <mergeCell ref="N11:O11"/>
    <mergeCell ref="P11:Q11"/>
    <mergeCell ref="J8:K8"/>
    <mergeCell ref="L8:M8"/>
    <mergeCell ref="N8:O8"/>
    <mergeCell ref="P8:Q8"/>
    <mergeCell ref="A9:F9"/>
    <mergeCell ref="H9:I9"/>
    <mergeCell ref="J9:K9"/>
    <mergeCell ref="L9:M9"/>
    <mergeCell ref="N9:O9"/>
    <mergeCell ref="P9:Q9"/>
    <mergeCell ref="A14:F14"/>
    <mergeCell ref="B15:F15"/>
    <mergeCell ref="H15:I15"/>
    <mergeCell ref="J15:K15"/>
    <mergeCell ref="L15:M15"/>
    <mergeCell ref="N15:O15"/>
    <mergeCell ref="B12:F12"/>
    <mergeCell ref="H12:I12"/>
    <mergeCell ref="J12:K12"/>
    <mergeCell ref="L12:M12"/>
    <mergeCell ref="N12:O12"/>
    <mergeCell ref="B18:G18"/>
    <mergeCell ref="B19:G19"/>
    <mergeCell ref="B20:F20"/>
    <mergeCell ref="H20:I20"/>
    <mergeCell ref="J20:K20"/>
    <mergeCell ref="L20:M20"/>
    <mergeCell ref="P15:Q15"/>
    <mergeCell ref="B16:F16"/>
    <mergeCell ref="H16:I16"/>
    <mergeCell ref="J16:K16"/>
    <mergeCell ref="L16:M16"/>
    <mergeCell ref="N16:O16"/>
    <mergeCell ref="P16:Q16"/>
    <mergeCell ref="P22:Q22"/>
    <mergeCell ref="N20:O20"/>
    <mergeCell ref="P20:Q20"/>
    <mergeCell ref="B21:F21"/>
    <mergeCell ref="H21:I21"/>
    <mergeCell ref="J21:K21"/>
    <mergeCell ref="L21:M21"/>
    <mergeCell ref="N21:O21"/>
    <mergeCell ref="P21:Q21"/>
    <mergeCell ref="A24:F24"/>
    <mergeCell ref="B25:F25"/>
    <mergeCell ref="H25:I25"/>
    <mergeCell ref="J25:K25"/>
    <mergeCell ref="L25:M25"/>
    <mergeCell ref="N25:O25"/>
    <mergeCell ref="B22:F22"/>
    <mergeCell ref="H22:I22"/>
    <mergeCell ref="J22:K22"/>
    <mergeCell ref="L22:M22"/>
    <mergeCell ref="N22:O22"/>
    <mergeCell ref="A28:F28"/>
    <mergeCell ref="B29:G29"/>
    <mergeCell ref="B30:G30"/>
    <mergeCell ref="A37:G37"/>
    <mergeCell ref="A39:F39"/>
    <mergeCell ref="H39:I39"/>
    <mergeCell ref="P25:Q25"/>
    <mergeCell ref="B26:F26"/>
    <mergeCell ref="H26:I26"/>
    <mergeCell ref="J26:K26"/>
    <mergeCell ref="L26:M26"/>
    <mergeCell ref="N26:O26"/>
    <mergeCell ref="P26:Q26"/>
    <mergeCell ref="J39:K39"/>
    <mergeCell ref="L39:M39"/>
    <mergeCell ref="N39:O39"/>
    <mergeCell ref="P39:Q39"/>
    <mergeCell ref="A40:G40"/>
    <mergeCell ref="H40:I40"/>
    <mergeCell ref="J40:K40"/>
    <mergeCell ref="L40:M40"/>
    <mergeCell ref="N40:O40"/>
    <mergeCell ref="P40:Q40"/>
    <mergeCell ref="A42:F42"/>
    <mergeCell ref="H42:I42"/>
    <mergeCell ref="J42:K42"/>
    <mergeCell ref="L42:M42"/>
    <mergeCell ref="N42:O42"/>
    <mergeCell ref="P42:Q42"/>
    <mergeCell ref="B41:F41"/>
    <mergeCell ref="H41:I41"/>
    <mergeCell ref="J41:K41"/>
    <mergeCell ref="L41:M41"/>
    <mergeCell ref="N41:O41"/>
    <mergeCell ref="P41:Q41"/>
    <mergeCell ref="B44:F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3:Q43"/>
    <mergeCell ref="A46:G46"/>
    <mergeCell ref="H46:I46"/>
    <mergeCell ref="J46:K46"/>
    <mergeCell ref="L46:M46"/>
    <mergeCell ref="N46:O46"/>
    <mergeCell ref="P46:Q46"/>
    <mergeCell ref="A45:F45"/>
    <mergeCell ref="H45:I45"/>
    <mergeCell ref="J45:K45"/>
    <mergeCell ref="L45:M45"/>
    <mergeCell ref="N45:O45"/>
    <mergeCell ref="P45:Q45"/>
    <mergeCell ref="A48:F48"/>
    <mergeCell ref="H48:I48"/>
    <mergeCell ref="J48:K48"/>
    <mergeCell ref="L48:M48"/>
    <mergeCell ref="N48:O48"/>
    <mergeCell ref="P48:Q48"/>
    <mergeCell ref="B47:F47"/>
    <mergeCell ref="H47:I47"/>
    <mergeCell ref="J47:K47"/>
    <mergeCell ref="L47:M47"/>
    <mergeCell ref="N47:O47"/>
    <mergeCell ref="P47:Q47"/>
    <mergeCell ref="B53:C53"/>
    <mergeCell ref="D53:F53"/>
    <mergeCell ref="G53:H53"/>
    <mergeCell ref="I53:J53"/>
    <mergeCell ref="L53:N53"/>
    <mergeCell ref="O53:P53"/>
    <mergeCell ref="L50:N50"/>
    <mergeCell ref="O50:P50"/>
    <mergeCell ref="L51:N51"/>
    <mergeCell ref="O51:P51"/>
    <mergeCell ref="B52:J52"/>
    <mergeCell ref="L52:N52"/>
    <mergeCell ref="O52:P52"/>
    <mergeCell ref="B55:C55"/>
    <mergeCell ref="D55:F55"/>
    <mergeCell ref="G55:H55"/>
    <mergeCell ref="I55:J55"/>
    <mergeCell ref="L55:N55"/>
    <mergeCell ref="O55:P55"/>
    <mergeCell ref="B54:C54"/>
    <mergeCell ref="D54:F54"/>
    <mergeCell ref="G54:H54"/>
    <mergeCell ref="I54:J54"/>
    <mergeCell ref="L54:N54"/>
    <mergeCell ref="O54:P54"/>
    <mergeCell ref="B57:C57"/>
    <mergeCell ref="D57:F57"/>
    <mergeCell ref="G57:H57"/>
    <mergeCell ref="I57:J57"/>
    <mergeCell ref="L57:N57"/>
    <mergeCell ref="O57:P57"/>
    <mergeCell ref="B56:C56"/>
    <mergeCell ref="D56:F56"/>
    <mergeCell ref="G56:H56"/>
    <mergeCell ref="I56:J56"/>
    <mergeCell ref="L56:N56"/>
    <mergeCell ref="O56:P56"/>
    <mergeCell ref="B59:C59"/>
    <mergeCell ref="D59:F59"/>
    <mergeCell ref="G59:H59"/>
    <mergeCell ref="I59:J59"/>
    <mergeCell ref="L59:N59"/>
    <mergeCell ref="O59:P59"/>
    <mergeCell ref="B58:C58"/>
    <mergeCell ref="D58:F58"/>
    <mergeCell ref="G58:H58"/>
    <mergeCell ref="I58:J58"/>
    <mergeCell ref="L58:N58"/>
    <mergeCell ref="O58:P58"/>
    <mergeCell ref="I62:O62"/>
    <mergeCell ref="I63:N63"/>
    <mergeCell ref="I64:N64"/>
    <mergeCell ref="A65:R65"/>
    <mergeCell ref="B60:C60"/>
    <mergeCell ref="D60:F60"/>
    <mergeCell ref="G60:H60"/>
    <mergeCell ref="I60:J60"/>
    <mergeCell ref="L60:N60"/>
    <mergeCell ref="O60:P60"/>
    <mergeCell ref="A61:R61"/>
  </mergeCells>
  <dataValidations count="21">
    <dataValidation type="list" allowBlank="1" showInputMessage="1" showErrorMessage="1" prompt="Enter E or F for chart_x000a_" sqref="C53" xr:uid="{00000000-0002-0000-0A00-000000000000}">
      <formula1>$CL$3:$CL$4</formula1>
    </dataValidation>
    <dataValidation allowBlank="1" showInputMessage="1" showErrorMessage="1" prompt="Enter Index number" sqref="D53" xr:uid="{00000000-0002-0000-0A00-000001000000}"/>
    <dataValidation allowBlank="1" showInputMessage="1" showErrorMessage="1" promptTitle="ENTER AMOUNTS ONLY" prompt="Enter amount spent for other travel expense." sqref="H40:I40 H43:I43 H46:I46" xr:uid="{00000000-0002-0000-0A00-000002000000}"/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A00-000003000000}">
      <formula1>0.01</formula1>
    </dataValidation>
    <dataValidation type="list" allowBlank="1" showInputMessage="1" showErrorMessage="1" promptTitle="ENTER PAYOUT METHOD" prompt="Choose payout method_x000a_" sqref="K17:K19 K30:K36 M30:M36 Q17:Q19 I30:I36 M17:M19 O17:O19 I17:I19 O30:O36 Q30:Q36" xr:uid="{00000000-0002-0000-0A00-000004000000}">
      <formula1>$CA$515:$CA$518</formula1>
    </dataValidation>
    <dataValidation allowBlank="1" showInputMessage="1" showErrorMessage="1" prompt="Enter amount spent for other travel expense." sqref="J40:Q40 J43:Q43 J46:Q46" xr:uid="{00000000-0002-0000-0A00-000005000000}"/>
    <dataValidation type="textLength" operator="greaterThan" allowBlank="1" showInputMessage="1" showErrorMessage="1" promptTitle="ENTER TEXT ONLY" prompt="Enter other transportation description_x000a__x000a_" sqref="H20:Q20" xr:uid="{00000000-0002-0000-0A00-000006000000}">
      <formula1>1</formula1>
    </dataValidation>
    <dataValidation allowBlank="1" showInputMessage="1" showErrorMessage="1" promptTitle="ENTER AMOUNTS ONLY" prompt="Enter amount spent for other transportation." sqref="H21:Q21" xr:uid="{00000000-0002-0000-0A00-000007000000}"/>
    <dataValidation allowBlank="1" showInputMessage="1" showErrorMessage="1" prompt="ENTER AIRFARE AMOUNT" sqref="H15:Q15" xr:uid="{00000000-0002-0000-0A00-000008000000}"/>
    <dataValidation type="date" operator="greaterThan" allowBlank="1" showInputMessage="1" showErrorMessage="1" prompt="ENTER DATE" sqref="H7:Q7" xr:uid="{00000000-0002-0000-0A00-000009000000}">
      <formula1>39083</formula1>
    </dataValidation>
    <dataValidation type="textLength" operator="greaterThan" allowBlank="1" showInputMessage="1" showErrorMessage="1" prompt="ENTER CITY AND STATE" sqref="H8:Q9" xr:uid="{00000000-0002-0000-0A00-00000A000000}">
      <formula1>1</formula1>
    </dataValidation>
    <dataValidation type="list" allowBlank="1" showInputMessage="1" showErrorMessage="1" prompt="SELECT PAYMENT METHOD" sqref="H47:Q47 H22:Q22 H44:Q44 H41:Q41 H12:Q12 H26:Q26 H16:Q16" xr:uid="{00000000-0002-0000-0A00-00000B000000}">
      <formula1>$CA$515:$CA$518</formula1>
    </dataValidation>
    <dataValidation allowBlank="1" showInputMessage="1" showErrorMessage="1" prompt="Please enter team's sport" sqref="I64" xr:uid="{00000000-0002-0000-0A00-00000C000000}"/>
    <dataValidation allowBlank="1" showInputMessage="1" showErrorMessage="1" prompt="ENTER REG AMOUNT" sqref="H11:Q11" xr:uid="{00000000-0002-0000-0A00-00000D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A00-00000E000000}">
      <formula1>0.01</formula1>
    </dataValidation>
    <dataValidation allowBlank="1" showInputMessage="1" showErrorMessage="1" promptTitle="ENTER AMOUNTS ONLY" prompt="Enter amount spent for lodging." sqref="H25:Q25" xr:uid="{00000000-0002-0000-0A00-00000F000000}"/>
    <dataValidation allowBlank="1" showInputMessage="1" showErrorMessage="1" promptTitle="ENTER TEXT ONLY" prompt="Enter misc travel expense description_x000a__x000a_" sqref="H39:Q39 H42:Q42 H45:Q45" xr:uid="{00000000-0002-0000-0A00-000010000000}"/>
    <dataValidation allowBlank="1" showInputMessage="1" showErrorMessage="1" prompt="Enter coaches name" sqref="J2:O2" xr:uid="{00000000-0002-0000-0A00-000011000000}"/>
    <dataValidation allowBlank="1" showInputMessage="1" showErrorMessage="1" prompt="Enter coaches Banner ID #, ie E00001234" sqref="J3:O3" xr:uid="{00000000-0002-0000-0A00-000012000000}"/>
    <dataValidation allowBlank="1" showInputMessage="1" showErrorMessage="1" prompt="Enter Sport" sqref="J4:O4" xr:uid="{00000000-0002-0000-0A00-000013000000}"/>
    <dataValidation type="decimal" operator="greaterThan" allowBlank="1" showInputMessage="1" showErrorMessage="1" promptTitle="ENTER AMOUNT" prompt="Enter amount of rental vehicle_x000a_" sqref="H17 J17 L17 N17 P17" xr:uid="{00000000-0002-0000-0A00-000014000000}">
      <formula1>0.01</formula1>
    </dataValidation>
  </dataValidations>
  <pageMargins left="0.18" right="0.18" top="0.28999999999999998" bottom="0.28999999999999998" header="0.24" footer="0.18"/>
  <pageSetup scale="6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722"/>
  <sheetViews>
    <sheetView showGridLines="0" zoomScaleNormal="100" workbookViewId="0">
      <selection activeCell="H39" sqref="H39:I39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92"/>
      <c r="E2" s="92"/>
      <c r="F2" s="92"/>
      <c r="G2" s="92"/>
      <c r="H2" s="181" t="s">
        <v>75</v>
      </c>
      <c r="I2" s="181"/>
      <c r="J2" s="204">
        <f>+'Days 1-5-TOTALS'!J2:O2</f>
        <v>0</v>
      </c>
      <c r="K2" s="204"/>
      <c r="L2" s="204"/>
      <c r="M2" s="204"/>
      <c r="N2" s="204"/>
      <c r="O2" s="204"/>
      <c r="P2" s="2"/>
      <c r="Q2" s="206" t="s">
        <v>153</v>
      </c>
      <c r="R2" s="184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205"/>
      <c r="I3" s="205"/>
      <c r="J3" s="205"/>
      <c r="K3" s="205"/>
      <c r="L3" s="205"/>
      <c r="M3" s="205"/>
      <c r="N3" s="205"/>
      <c r="O3" s="205"/>
      <c r="P3" s="2"/>
      <c r="Q3" s="183"/>
      <c r="R3" s="184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205"/>
      <c r="I4" s="205"/>
      <c r="J4" s="205"/>
      <c r="K4" s="205"/>
      <c r="L4" s="205"/>
      <c r="M4" s="205"/>
      <c r="N4" s="205"/>
      <c r="O4" s="205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03" t="s">
        <v>130</v>
      </c>
      <c r="I6" s="104"/>
      <c r="J6" s="103" t="s">
        <v>131</v>
      </c>
      <c r="K6" s="104"/>
      <c r="L6" s="103" t="s">
        <v>132</v>
      </c>
      <c r="M6" s="104"/>
      <c r="N6" s="103" t="s">
        <v>133</v>
      </c>
      <c r="O6" s="104"/>
      <c r="P6" s="103" t="s">
        <v>134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8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8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8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90"/>
      <c r="B10" s="89"/>
      <c r="C10" s="89"/>
      <c r="D10" s="89"/>
      <c r="E10" s="89"/>
      <c r="F10" s="89"/>
      <c r="G10" s="89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87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90"/>
      <c r="B12" s="131" t="s">
        <v>52</v>
      </c>
      <c r="C12" s="132"/>
      <c r="D12" s="132"/>
      <c r="E12" s="132"/>
      <c r="F12" s="132"/>
      <c r="G12" s="89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90"/>
      <c r="B13" s="89"/>
      <c r="C13" s="89"/>
      <c r="D13" s="89"/>
      <c r="E13" s="89"/>
      <c r="F13" s="89"/>
      <c r="G13" s="89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89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90"/>
      <c r="B15" s="132" t="s">
        <v>4</v>
      </c>
      <c r="C15" s="132"/>
      <c r="D15" s="132"/>
      <c r="E15" s="132"/>
      <c r="F15" s="132"/>
      <c r="G15" s="8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90"/>
      <c r="B16" s="131" t="s">
        <v>58</v>
      </c>
      <c r="C16" s="132"/>
      <c r="D16" s="132"/>
      <c r="E16" s="132"/>
      <c r="F16" s="132"/>
      <c r="G16" s="89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90"/>
      <c r="B17" s="88" t="s">
        <v>61</v>
      </c>
      <c r="C17" s="89"/>
      <c r="D17" s="89"/>
      <c r="E17" s="89"/>
      <c r="F17" s="89"/>
      <c r="G17" s="89"/>
      <c r="H17" s="86"/>
      <c r="I17" s="75"/>
      <c r="J17" s="86"/>
      <c r="K17" s="75"/>
      <c r="L17" s="86"/>
      <c r="M17" s="75"/>
      <c r="N17" s="86"/>
      <c r="O17" s="75"/>
      <c r="P17" s="86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86"/>
      <c r="I18" s="75"/>
      <c r="J18" s="86"/>
      <c r="K18" s="75"/>
      <c r="L18" s="86"/>
      <c r="M18" s="75"/>
      <c r="N18" s="86"/>
      <c r="O18" s="75"/>
      <c r="P18" s="86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86"/>
      <c r="I19" s="75"/>
      <c r="J19" s="86"/>
      <c r="K19" s="75"/>
      <c r="L19" s="86"/>
      <c r="M19" s="75"/>
      <c r="N19" s="86"/>
      <c r="O19" s="75"/>
      <c r="P19" s="86"/>
      <c r="Q19" s="75"/>
      <c r="R19" s="62">
        <f>SUM(H19:Q19)</f>
        <v>0</v>
      </c>
    </row>
    <row r="20" spans="1:41" ht="17.100000000000001" customHeight="1" x14ac:dyDescent="0.25">
      <c r="A20" s="90"/>
      <c r="B20" s="131" t="s">
        <v>21</v>
      </c>
      <c r="C20" s="132"/>
      <c r="D20" s="132"/>
      <c r="E20" s="132"/>
      <c r="F20" s="132"/>
      <c r="G20" s="89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90"/>
      <c r="B21" s="131" t="s">
        <v>22</v>
      </c>
      <c r="C21" s="132"/>
      <c r="D21" s="132"/>
      <c r="E21" s="132"/>
      <c r="F21" s="132"/>
      <c r="G21" s="89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90"/>
      <c r="B22" s="131" t="s">
        <v>32</v>
      </c>
      <c r="C22" s="132"/>
      <c r="D22" s="132"/>
      <c r="E22" s="132"/>
      <c r="F22" s="132"/>
      <c r="G22" s="89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90"/>
      <c r="B23" s="88"/>
      <c r="C23" s="89"/>
      <c r="D23" s="89"/>
      <c r="E23" s="89"/>
      <c r="F23" s="89"/>
      <c r="G23" s="89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89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90"/>
      <c r="B25" s="132" t="s">
        <v>14</v>
      </c>
      <c r="C25" s="132"/>
      <c r="D25" s="132"/>
      <c r="E25" s="132"/>
      <c r="F25" s="132"/>
      <c r="G25" s="8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90"/>
      <c r="B26" s="131" t="s">
        <v>27</v>
      </c>
      <c r="C26" s="132"/>
      <c r="D26" s="132"/>
      <c r="E26" s="132"/>
      <c r="F26" s="132"/>
      <c r="G26" s="8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90"/>
      <c r="B27" s="89"/>
      <c r="C27" s="89"/>
      <c r="D27" s="89"/>
      <c r="E27" s="89"/>
      <c r="F27" s="89"/>
      <c r="G27" s="89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88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86"/>
      <c r="I29" s="85" t="s">
        <v>26</v>
      </c>
      <c r="J29" s="86"/>
      <c r="K29" s="85" t="s">
        <v>26</v>
      </c>
      <c r="L29" s="86"/>
      <c r="M29" s="85" t="s">
        <v>26</v>
      </c>
      <c r="N29" s="86"/>
      <c r="O29" s="85" t="s">
        <v>26</v>
      </c>
      <c r="P29" s="86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86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87" t="s">
        <v>47</v>
      </c>
      <c r="C31" s="87"/>
      <c r="D31" s="87"/>
      <c r="E31" s="87"/>
      <c r="F31" s="87"/>
      <c r="G31" s="87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87" t="s">
        <v>48</v>
      </c>
      <c r="C32" s="87"/>
      <c r="D32" s="87"/>
      <c r="E32" s="87"/>
      <c r="F32" s="87"/>
      <c r="G32" s="87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87" t="s">
        <v>49</v>
      </c>
      <c r="C33" s="87"/>
      <c r="D33" s="87"/>
      <c r="E33" s="87"/>
      <c r="F33" s="87"/>
      <c r="G33" s="87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87" t="s">
        <v>50</v>
      </c>
      <c r="C34" s="87"/>
      <c r="D34" s="87"/>
      <c r="E34" s="87"/>
      <c r="F34" s="87"/>
      <c r="G34" s="87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87" t="s">
        <v>51</v>
      </c>
      <c r="C35" s="87"/>
      <c r="D35" s="87"/>
      <c r="E35" s="87"/>
      <c r="F35" s="87"/>
      <c r="G35" s="87"/>
      <c r="H35" s="23"/>
      <c r="I35" s="75"/>
      <c r="J35" s="86"/>
      <c r="K35" s="75"/>
      <c r="L35" s="86"/>
      <c r="M35" s="75"/>
      <c r="N35" s="86"/>
      <c r="O35" s="75"/>
      <c r="P35" s="86"/>
      <c r="Q35" s="75"/>
      <c r="R35" s="62">
        <f t="shared" si="0"/>
        <v>0</v>
      </c>
    </row>
    <row r="36" spans="1:18" ht="17.100000000000001" customHeight="1" x14ac:dyDescent="0.25">
      <c r="A36" s="50"/>
      <c r="B36" s="87" t="s">
        <v>166</v>
      </c>
      <c r="C36" s="87"/>
      <c r="D36" s="87"/>
      <c r="E36" s="87"/>
      <c r="F36" s="87"/>
      <c r="G36" s="87"/>
      <c r="H36" s="86"/>
      <c r="I36" s="75"/>
      <c r="J36" s="86"/>
      <c r="K36" s="75"/>
      <c r="L36" s="86"/>
      <c r="M36" s="75"/>
      <c r="N36" s="86"/>
      <c r="O36" s="75"/>
      <c r="P36" s="86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87"/>
      <c r="C38" s="87"/>
      <c r="D38" s="87"/>
      <c r="E38" s="87"/>
      <c r="F38" s="87"/>
      <c r="G38" s="87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89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90"/>
      <c r="B41" s="131" t="s">
        <v>60</v>
      </c>
      <c r="C41" s="132"/>
      <c r="D41" s="132"/>
      <c r="E41" s="132"/>
      <c r="F41" s="132"/>
      <c r="G41" s="89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8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90"/>
      <c r="B44" s="131" t="s">
        <v>60</v>
      </c>
      <c r="C44" s="132"/>
      <c r="D44" s="132"/>
      <c r="E44" s="132"/>
      <c r="F44" s="132"/>
      <c r="G44" s="89"/>
      <c r="H44" s="106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8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90"/>
      <c r="B47" s="131" t="s">
        <v>60</v>
      </c>
      <c r="C47" s="132"/>
      <c r="D47" s="132"/>
      <c r="E47" s="132"/>
      <c r="F47" s="132"/>
      <c r="G47" s="89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91"/>
      <c r="B49" s="36"/>
      <c r="C49" s="36"/>
      <c r="D49" s="36"/>
      <c r="E49" s="36"/>
      <c r="F49" s="36"/>
      <c r="G49" s="8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91"/>
      <c r="B50" s="36"/>
      <c r="C50" s="36"/>
      <c r="D50" s="36"/>
      <c r="E50" s="36"/>
      <c r="F50" s="36"/>
      <c r="G50" s="89"/>
      <c r="H50" s="37"/>
      <c r="I50" s="37"/>
      <c r="J50" s="37"/>
      <c r="K50" s="37"/>
      <c r="L50" s="199" t="s">
        <v>39</v>
      </c>
      <c r="M50" s="169"/>
      <c r="N50" s="170"/>
      <c r="O50" s="143">
        <f>+R48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200"/>
      <c r="C52" s="200"/>
      <c r="D52" s="200"/>
      <c r="E52" s="200"/>
      <c r="F52" s="200"/>
      <c r="G52" s="200"/>
      <c r="H52" s="200"/>
      <c r="I52" s="200"/>
      <c r="J52" s="200"/>
      <c r="K52" s="11"/>
      <c r="L52" s="107" t="s">
        <v>30</v>
      </c>
      <c r="M52" s="108"/>
      <c r="N52" s="109"/>
      <c r="O52" s="143">
        <f>AO128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164"/>
      <c r="C53" s="164"/>
      <c r="D53" s="191"/>
      <c r="E53" s="191"/>
      <c r="F53" s="191"/>
      <c r="G53" s="198"/>
      <c r="H53" s="198"/>
      <c r="I53" s="198"/>
      <c r="J53" s="198"/>
      <c r="K53" s="11"/>
      <c r="L53" s="107" t="s">
        <v>41</v>
      </c>
      <c r="M53" s="108"/>
      <c r="N53" s="109"/>
      <c r="O53" s="143">
        <f>AO126</f>
        <v>0</v>
      </c>
      <c r="P53" s="144"/>
      <c r="Q53" s="10"/>
      <c r="R53" s="12"/>
    </row>
    <row r="54" spans="1:24" ht="21.75" customHeight="1" x14ac:dyDescent="0.25">
      <c r="A54" s="19"/>
      <c r="B54" s="164"/>
      <c r="C54" s="164"/>
      <c r="D54" s="191"/>
      <c r="E54" s="191"/>
      <c r="F54" s="191"/>
      <c r="G54" s="192"/>
      <c r="H54" s="192"/>
      <c r="I54" s="188"/>
      <c r="J54" s="188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164"/>
      <c r="C55" s="164"/>
      <c r="D55" s="191"/>
      <c r="E55" s="191"/>
      <c r="F55" s="191"/>
      <c r="G55" s="192"/>
      <c r="H55" s="192"/>
      <c r="I55" s="188"/>
      <c r="J55" s="188"/>
      <c r="K55" s="11"/>
      <c r="L55" s="110" t="s">
        <v>73</v>
      </c>
      <c r="M55" s="108"/>
      <c r="N55" s="109"/>
      <c r="O55" s="143">
        <f>-AO129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164"/>
      <c r="C56" s="164"/>
      <c r="D56" s="191"/>
      <c r="E56" s="191"/>
      <c r="F56" s="191"/>
      <c r="G56" s="192"/>
      <c r="H56" s="192"/>
      <c r="I56" s="188"/>
      <c r="J56" s="188"/>
      <c r="K56" s="11"/>
      <c r="L56" s="111" t="s">
        <v>38</v>
      </c>
      <c r="M56" s="112"/>
      <c r="N56" s="113"/>
      <c r="O56" s="143">
        <f>-AO127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164"/>
      <c r="C57" s="164"/>
      <c r="D57" s="191"/>
      <c r="E57" s="191"/>
      <c r="F57" s="191"/>
      <c r="G57" s="192"/>
      <c r="H57" s="192"/>
      <c r="I57" s="188"/>
      <c r="J57" s="188"/>
      <c r="K57" s="2"/>
      <c r="L57" s="195" t="s">
        <v>79</v>
      </c>
      <c r="M57" s="196"/>
      <c r="N57" s="196"/>
      <c r="O57" s="197">
        <f>+O56+O55</f>
        <v>0</v>
      </c>
      <c r="P57" s="197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81"/>
      <c r="B58" s="164"/>
      <c r="C58" s="164"/>
      <c r="D58" s="191"/>
      <c r="E58" s="191"/>
      <c r="F58" s="191"/>
      <c r="G58" s="192"/>
      <c r="H58" s="192"/>
      <c r="I58" s="188"/>
      <c r="J58" s="188"/>
      <c r="K58" s="61"/>
      <c r="L58" s="193"/>
      <c r="M58" s="193"/>
      <c r="N58" s="193"/>
      <c r="O58" s="194"/>
      <c r="P58" s="194"/>
      <c r="Q58" s="61"/>
      <c r="R58" s="64"/>
    </row>
    <row r="59" spans="1:24" ht="21.75" customHeight="1" x14ac:dyDescent="0.25">
      <c r="A59" s="82"/>
      <c r="B59" s="164"/>
      <c r="C59" s="164"/>
      <c r="D59" s="191"/>
      <c r="E59" s="191"/>
      <c r="F59" s="191"/>
      <c r="G59" s="192"/>
      <c r="H59" s="192"/>
      <c r="I59" s="188"/>
      <c r="J59" s="188"/>
      <c r="K59" s="61"/>
      <c r="L59" s="190"/>
      <c r="M59" s="190"/>
      <c r="N59" s="190"/>
      <c r="O59" s="188"/>
      <c r="P59" s="188"/>
      <c r="Q59" s="83"/>
      <c r="R59" s="64"/>
    </row>
    <row r="60" spans="1:24" ht="25.5" customHeight="1" x14ac:dyDescent="0.3">
      <c r="A60" s="76"/>
      <c r="B60" s="186"/>
      <c r="C60" s="186"/>
      <c r="D60" s="187"/>
      <c r="E60" s="187"/>
      <c r="F60" s="187"/>
      <c r="G60" s="187"/>
      <c r="H60" s="187"/>
      <c r="I60" s="188"/>
      <c r="J60" s="188"/>
      <c r="K60" s="61"/>
      <c r="L60" s="189"/>
      <c r="M60" s="190"/>
      <c r="N60" s="190"/>
      <c r="O60" s="188"/>
      <c r="P60" s="188"/>
      <c r="Q60" s="61"/>
      <c r="R60" s="77"/>
    </row>
    <row r="61" spans="1:24" ht="25.5" customHeight="1" x14ac:dyDescent="0.25">
      <c r="A61" s="201" t="s">
        <v>164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/>
    </row>
    <row r="62" spans="1:24" ht="25.5" customHeight="1" x14ac:dyDescent="0.3">
      <c r="A62" s="76"/>
      <c r="B62" s="93"/>
      <c r="C62" s="93"/>
      <c r="D62" s="94"/>
      <c r="E62" s="94"/>
      <c r="F62" s="94"/>
      <c r="G62" s="94"/>
      <c r="H62" s="94"/>
      <c r="I62" s="163"/>
      <c r="J62" s="163"/>
      <c r="K62" s="163"/>
      <c r="L62" s="163"/>
      <c r="M62" s="163"/>
      <c r="N62" s="163"/>
      <c r="O62" s="163"/>
      <c r="P62" s="95"/>
      <c r="Q62" s="61"/>
      <c r="R62" s="77"/>
    </row>
    <row r="63" spans="1:24" ht="25.5" customHeight="1" x14ac:dyDescent="0.3">
      <c r="A63" s="76"/>
      <c r="B63" s="93"/>
      <c r="C63" s="93"/>
      <c r="D63" s="94"/>
      <c r="E63" s="94"/>
      <c r="F63" s="94"/>
      <c r="G63" s="94"/>
      <c r="H63" s="94"/>
      <c r="I63" s="164"/>
      <c r="J63" s="164"/>
      <c r="K63" s="164"/>
      <c r="L63" s="164"/>
      <c r="M63" s="164"/>
      <c r="N63" s="164"/>
      <c r="O63" s="95"/>
      <c r="P63" s="95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64"/>
      <c r="J64" s="164"/>
      <c r="K64" s="164"/>
      <c r="L64" s="164"/>
      <c r="M64" s="164"/>
      <c r="N64" s="164"/>
      <c r="O64" s="61"/>
      <c r="P64" s="61"/>
      <c r="Q64" s="61"/>
      <c r="R64" s="64"/>
    </row>
    <row r="65" spans="1:18" s="34" customFormat="1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>-AG129-AG128-AG127-AG126</f>
        <v>0</v>
      </c>
      <c r="AH131" s="40">
        <f t="shared" ref="AH131:AN131" si="1">-AH129-AH128-AH127-AH126</f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 t="shared" si="1"/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hqTEmF3SR0pd5qkLDfxbKGcbFSDg0Reo05T0J5ZyEkSr4hInxERTZqBC68KwngPR65IGO9YF+fKAJ3PMZwxpRQ==" saltValue="hH93VuqdxGdzu3BQk0wQQg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4">
    <mergeCell ref="H4:I4"/>
    <mergeCell ref="J4:O4"/>
    <mergeCell ref="H6:I6"/>
    <mergeCell ref="J6:K6"/>
    <mergeCell ref="L6:M6"/>
    <mergeCell ref="N6:O6"/>
    <mergeCell ref="A1:R1"/>
    <mergeCell ref="H2:I2"/>
    <mergeCell ref="J2:O2"/>
    <mergeCell ref="Q2:R3"/>
    <mergeCell ref="H3:I3"/>
    <mergeCell ref="J3:O3"/>
    <mergeCell ref="P6:Q6"/>
    <mergeCell ref="R6:R10"/>
    <mergeCell ref="A7:F7"/>
    <mergeCell ref="H7:I7"/>
    <mergeCell ref="J7:K7"/>
    <mergeCell ref="L7:M7"/>
    <mergeCell ref="N7:O7"/>
    <mergeCell ref="P7:Q7"/>
    <mergeCell ref="A8:F8"/>
    <mergeCell ref="H8:I8"/>
    <mergeCell ref="P12:Q12"/>
    <mergeCell ref="A11:F11"/>
    <mergeCell ref="H11:I11"/>
    <mergeCell ref="J11:K11"/>
    <mergeCell ref="L11:M11"/>
    <mergeCell ref="N11:O11"/>
    <mergeCell ref="P11:Q11"/>
    <mergeCell ref="J8:K8"/>
    <mergeCell ref="L8:M8"/>
    <mergeCell ref="N8:O8"/>
    <mergeCell ref="P8:Q8"/>
    <mergeCell ref="A9:F9"/>
    <mergeCell ref="H9:I9"/>
    <mergeCell ref="J9:K9"/>
    <mergeCell ref="L9:M9"/>
    <mergeCell ref="N9:O9"/>
    <mergeCell ref="P9:Q9"/>
    <mergeCell ref="A14:F14"/>
    <mergeCell ref="B15:F15"/>
    <mergeCell ref="H15:I15"/>
    <mergeCell ref="J15:K15"/>
    <mergeCell ref="L15:M15"/>
    <mergeCell ref="N15:O15"/>
    <mergeCell ref="B12:F12"/>
    <mergeCell ref="H12:I12"/>
    <mergeCell ref="J12:K12"/>
    <mergeCell ref="L12:M12"/>
    <mergeCell ref="N12:O12"/>
    <mergeCell ref="B18:G18"/>
    <mergeCell ref="B19:G19"/>
    <mergeCell ref="B20:F20"/>
    <mergeCell ref="H20:I20"/>
    <mergeCell ref="J20:K20"/>
    <mergeCell ref="L20:M20"/>
    <mergeCell ref="P15:Q15"/>
    <mergeCell ref="B16:F16"/>
    <mergeCell ref="H16:I16"/>
    <mergeCell ref="J16:K16"/>
    <mergeCell ref="L16:M16"/>
    <mergeCell ref="N16:O16"/>
    <mergeCell ref="P16:Q16"/>
    <mergeCell ref="P22:Q22"/>
    <mergeCell ref="N20:O20"/>
    <mergeCell ref="P20:Q20"/>
    <mergeCell ref="B21:F21"/>
    <mergeCell ref="H21:I21"/>
    <mergeCell ref="J21:K21"/>
    <mergeCell ref="L21:M21"/>
    <mergeCell ref="N21:O21"/>
    <mergeCell ref="P21:Q21"/>
    <mergeCell ref="A24:F24"/>
    <mergeCell ref="B25:F25"/>
    <mergeCell ref="H25:I25"/>
    <mergeCell ref="J25:K25"/>
    <mergeCell ref="L25:M25"/>
    <mergeCell ref="N25:O25"/>
    <mergeCell ref="B22:F22"/>
    <mergeCell ref="H22:I22"/>
    <mergeCell ref="J22:K22"/>
    <mergeCell ref="L22:M22"/>
    <mergeCell ref="N22:O22"/>
    <mergeCell ref="A28:F28"/>
    <mergeCell ref="B29:G29"/>
    <mergeCell ref="B30:G30"/>
    <mergeCell ref="A37:G37"/>
    <mergeCell ref="A39:F39"/>
    <mergeCell ref="H39:I39"/>
    <mergeCell ref="P25:Q25"/>
    <mergeCell ref="B26:F26"/>
    <mergeCell ref="H26:I26"/>
    <mergeCell ref="J26:K26"/>
    <mergeCell ref="L26:M26"/>
    <mergeCell ref="N26:O26"/>
    <mergeCell ref="P26:Q26"/>
    <mergeCell ref="J39:K39"/>
    <mergeCell ref="L39:M39"/>
    <mergeCell ref="N39:O39"/>
    <mergeCell ref="P39:Q39"/>
    <mergeCell ref="A40:G40"/>
    <mergeCell ref="H40:I40"/>
    <mergeCell ref="J40:K40"/>
    <mergeCell ref="L40:M40"/>
    <mergeCell ref="N40:O40"/>
    <mergeCell ref="P40:Q40"/>
    <mergeCell ref="A42:F42"/>
    <mergeCell ref="H42:I42"/>
    <mergeCell ref="J42:K42"/>
    <mergeCell ref="L42:M42"/>
    <mergeCell ref="N42:O42"/>
    <mergeCell ref="P42:Q42"/>
    <mergeCell ref="B41:F41"/>
    <mergeCell ref="H41:I41"/>
    <mergeCell ref="J41:K41"/>
    <mergeCell ref="L41:M41"/>
    <mergeCell ref="N41:O41"/>
    <mergeCell ref="P41:Q41"/>
    <mergeCell ref="B44:F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3:Q43"/>
    <mergeCell ref="A46:G46"/>
    <mergeCell ref="H46:I46"/>
    <mergeCell ref="J46:K46"/>
    <mergeCell ref="L46:M46"/>
    <mergeCell ref="N46:O46"/>
    <mergeCell ref="P46:Q46"/>
    <mergeCell ref="A45:F45"/>
    <mergeCell ref="H45:I45"/>
    <mergeCell ref="J45:K45"/>
    <mergeCell ref="L45:M45"/>
    <mergeCell ref="N45:O45"/>
    <mergeCell ref="P45:Q45"/>
    <mergeCell ref="A48:F48"/>
    <mergeCell ref="H48:I48"/>
    <mergeCell ref="J48:K48"/>
    <mergeCell ref="L48:M48"/>
    <mergeCell ref="N48:O48"/>
    <mergeCell ref="P48:Q48"/>
    <mergeCell ref="B47:F47"/>
    <mergeCell ref="H47:I47"/>
    <mergeCell ref="J47:K47"/>
    <mergeCell ref="L47:M47"/>
    <mergeCell ref="N47:O47"/>
    <mergeCell ref="P47:Q47"/>
    <mergeCell ref="B53:C53"/>
    <mergeCell ref="D53:F53"/>
    <mergeCell ref="G53:H53"/>
    <mergeCell ref="I53:J53"/>
    <mergeCell ref="L53:N53"/>
    <mergeCell ref="O53:P53"/>
    <mergeCell ref="L50:N50"/>
    <mergeCell ref="O50:P50"/>
    <mergeCell ref="L51:N51"/>
    <mergeCell ref="O51:P51"/>
    <mergeCell ref="B52:J52"/>
    <mergeCell ref="L52:N52"/>
    <mergeCell ref="O52:P52"/>
    <mergeCell ref="B55:C55"/>
    <mergeCell ref="D55:F55"/>
    <mergeCell ref="G55:H55"/>
    <mergeCell ref="I55:J55"/>
    <mergeCell ref="L55:N55"/>
    <mergeCell ref="O55:P55"/>
    <mergeCell ref="B54:C54"/>
    <mergeCell ref="D54:F54"/>
    <mergeCell ref="G54:H54"/>
    <mergeCell ref="I54:J54"/>
    <mergeCell ref="L54:N54"/>
    <mergeCell ref="O54:P54"/>
    <mergeCell ref="B57:C57"/>
    <mergeCell ref="D57:F57"/>
    <mergeCell ref="G57:H57"/>
    <mergeCell ref="I57:J57"/>
    <mergeCell ref="L57:N57"/>
    <mergeCell ref="O57:P57"/>
    <mergeCell ref="B56:C56"/>
    <mergeCell ref="D56:F56"/>
    <mergeCell ref="G56:H56"/>
    <mergeCell ref="I56:J56"/>
    <mergeCell ref="L56:N56"/>
    <mergeCell ref="O56:P56"/>
    <mergeCell ref="B59:C59"/>
    <mergeCell ref="D59:F59"/>
    <mergeCell ref="G59:H59"/>
    <mergeCell ref="I59:J59"/>
    <mergeCell ref="L59:N59"/>
    <mergeCell ref="O59:P59"/>
    <mergeCell ref="B58:C58"/>
    <mergeCell ref="D58:F58"/>
    <mergeCell ref="G58:H58"/>
    <mergeCell ref="I58:J58"/>
    <mergeCell ref="L58:N58"/>
    <mergeCell ref="O58:P58"/>
    <mergeCell ref="I62:O62"/>
    <mergeCell ref="I63:N63"/>
    <mergeCell ref="I64:N64"/>
    <mergeCell ref="A65:R65"/>
    <mergeCell ref="B60:C60"/>
    <mergeCell ref="D60:F60"/>
    <mergeCell ref="G60:H60"/>
    <mergeCell ref="I60:J60"/>
    <mergeCell ref="L60:N60"/>
    <mergeCell ref="O60:P60"/>
    <mergeCell ref="A61:R61"/>
  </mergeCells>
  <dataValidations count="21">
    <dataValidation type="decimal" operator="greaterThan" allowBlank="1" showInputMessage="1" showErrorMessage="1" promptTitle="ENTER AMOUNT" prompt="Enter amount of rental vehicle_x000a_" sqref="H17 J17 L17 N17 P17" xr:uid="{00000000-0002-0000-0B00-000000000000}">
      <formula1>0.01</formula1>
    </dataValidation>
    <dataValidation allowBlank="1" showInputMessage="1" showErrorMessage="1" prompt="Enter Sport" sqref="J4:O4" xr:uid="{00000000-0002-0000-0B00-000001000000}"/>
    <dataValidation allowBlank="1" showInputMessage="1" showErrorMessage="1" prompt="Enter coaches Banner ID #, ie E00001234" sqref="J3:O3" xr:uid="{00000000-0002-0000-0B00-000002000000}"/>
    <dataValidation allowBlank="1" showInputMessage="1" showErrorMessage="1" prompt="Enter coaches name" sqref="J2:O2" xr:uid="{00000000-0002-0000-0B00-000003000000}"/>
    <dataValidation allowBlank="1" showInputMessage="1" showErrorMessage="1" promptTitle="ENTER TEXT ONLY" prompt="Enter misc travel expense description_x000a__x000a_" sqref="H39:Q39 H42:Q42 H45:Q45" xr:uid="{00000000-0002-0000-0B00-000004000000}"/>
    <dataValidation allowBlank="1" showInputMessage="1" showErrorMessage="1" promptTitle="ENTER AMOUNTS ONLY" prompt="Enter amount spent for lodging." sqref="H25:Q25" xr:uid="{00000000-0002-0000-0B00-000005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B00-000006000000}">
      <formula1>0.01</formula1>
    </dataValidation>
    <dataValidation allowBlank="1" showInputMessage="1" showErrorMessage="1" prompt="ENTER REG AMOUNT" sqref="H11:Q11" xr:uid="{00000000-0002-0000-0B00-000007000000}"/>
    <dataValidation allowBlank="1" showInputMessage="1" showErrorMessage="1" prompt="Please enter team's sport" sqref="I64" xr:uid="{00000000-0002-0000-0B00-000008000000}"/>
    <dataValidation type="list" allowBlank="1" showInputMessage="1" showErrorMessage="1" prompt="SELECT PAYMENT METHOD" sqref="H47:Q47 H22:Q22 H44:Q44 H41:Q41 H12:Q12 H26:Q26 H16:Q16" xr:uid="{00000000-0002-0000-0B00-000009000000}">
      <formula1>$CA$515:$CA$518</formula1>
    </dataValidation>
    <dataValidation type="textLength" operator="greaterThan" allowBlank="1" showInputMessage="1" showErrorMessage="1" prompt="ENTER CITY AND STATE" sqref="H8:Q9" xr:uid="{00000000-0002-0000-0B00-00000A000000}">
      <formula1>1</formula1>
    </dataValidation>
    <dataValidation type="date" operator="greaterThan" allowBlank="1" showInputMessage="1" showErrorMessage="1" prompt="ENTER DATE" sqref="H7:Q7" xr:uid="{00000000-0002-0000-0B00-00000B000000}">
      <formula1>39083</formula1>
    </dataValidation>
    <dataValidation allowBlank="1" showInputMessage="1" showErrorMessage="1" prompt="ENTER AIRFARE AMOUNT" sqref="H15:Q15" xr:uid="{00000000-0002-0000-0B00-00000C000000}"/>
    <dataValidation allowBlank="1" showInputMessage="1" showErrorMessage="1" promptTitle="ENTER AMOUNTS ONLY" prompt="Enter amount spent for other transportation." sqref="H21:Q21" xr:uid="{00000000-0002-0000-0B00-00000D000000}"/>
    <dataValidation type="textLength" operator="greaterThan" allowBlank="1" showInputMessage="1" showErrorMessage="1" promptTitle="ENTER TEXT ONLY" prompt="Enter other transportation description_x000a__x000a_" sqref="H20:Q20" xr:uid="{00000000-0002-0000-0B00-00000E000000}">
      <formula1>1</formula1>
    </dataValidation>
    <dataValidation allowBlank="1" showInputMessage="1" showErrorMessage="1" prompt="Enter amount spent for other travel expense." sqref="J40:Q40 J43:Q43 J46:Q46" xr:uid="{00000000-0002-0000-0B00-00000F000000}"/>
    <dataValidation type="list" allowBlank="1" showInputMessage="1" showErrorMessage="1" promptTitle="ENTER PAYOUT METHOD" prompt="Choose payout method_x000a_" sqref="K17:K19 K30:K36 M30:M36 Q17:Q19 I30:I36 M17:M19 O17:O19 I17:I19 O30:O36 Q30:Q36" xr:uid="{00000000-0002-0000-0B00-000010000000}">
      <formula1>$CA$515:$CA$518</formula1>
    </dataValidation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B00-000011000000}">
      <formula1>0.01</formula1>
    </dataValidation>
    <dataValidation allowBlank="1" showInputMessage="1" showErrorMessage="1" promptTitle="ENTER AMOUNTS ONLY" prompt="Enter amount spent for other travel expense." sqref="H40:I40 H43:I43 H46:I46" xr:uid="{00000000-0002-0000-0B00-000012000000}"/>
    <dataValidation allowBlank="1" showInputMessage="1" showErrorMessage="1" prompt="Enter Index number" sqref="D53" xr:uid="{00000000-0002-0000-0B00-000013000000}"/>
    <dataValidation type="list" allowBlank="1" showInputMessage="1" showErrorMessage="1" prompt="Enter E or F for chart_x000a_" sqref="C53" xr:uid="{00000000-0002-0000-0B00-000014000000}">
      <formula1>$CL$3:$CL$4</formula1>
    </dataValidation>
  </dataValidations>
  <pageMargins left="0.18" right="0.18" top="0.28999999999999998" bottom="0.28999999999999998" header="0.24" footer="0.18"/>
  <pageSetup scale="6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722"/>
  <sheetViews>
    <sheetView showGridLines="0" zoomScaleNormal="100" workbookViewId="0">
      <selection activeCell="H39" sqref="H39:I39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92"/>
      <c r="E2" s="92"/>
      <c r="F2" s="92"/>
      <c r="G2" s="92"/>
      <c r="H2" s="181" t="s">
        <v>75</v>
      </c>
      <c r="I2" s="181"/>
      <c r="J2" s="204">
        <f>+'Days 1-5-TOTALS'!J2:O2</f>
        <v>0</v>
      </c>
      <c r="K2" s="204"/>
      <c r="L2" s="204"/>
      <c r="M2" s="204"/>
      <c r="N2" s="204"/>
      <c r="O2" s="204"/>
      <c r="P2" s="2"/>
      <c r="Q2" s="206" t="s">
        <v>154</v>
      </c>
      <c r="R2" s="184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205"/>
      <c r="I3" s="205"/>
      <c r="J3" s="205"/>
      <c r="K3" s="205"/>
      <c r="L3" s="205"/>
      <c r="M3" s="205"/>
      <c r="N3" s="205"/>
      <c r="O3" s="205"/>
      <c r="P3" s="2"/>
      <c r="Q3" s="183"/>
      <c r="R3" s="184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205"/>
      <c r="I4" s="205"/>
      <c r="J4" s="205"/>
      <c r="K4" s="205"/>
      <c r="L4" s="205"/>
      <c r="M4" s="205"/>
      <c r="N4" s="205"/>
      <c r="O4" s="205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03" t="s">
        <v>135</v>
      </c>
      <c r="I6" s="104"/>
      <c r="J6" s="103" t="s">
        <v>136</v>
      </c>
      <c r="K6" s="104"/>
      <c r="L6" s="103" t="s">
        <v>137</v>
      </c>
      <c r="M6" s="104"/>
      <c r="N6" s="103" t="s">
        <v>138</v>
      </c>
      <c r="O6" s="104"/>
      <c r="P6" s="103" t="s">
        <v>139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8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8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8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90"/>
      <c r="B10" s="89"/>
      <c r="C10" s="89"/>
      <c r="D10" s="89"/>
      <c r="E10" s="89"/>
      <c r="F10" s="89"/>
      <c r="G10" s="89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87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90"/>
      <c r="B12" s="131" t="s">
        <v>52</v>
      </c>
      <c r="C12" s="132"/>
      <c r="D12" s="132"/>
      <c r="E12" s="132"/>
      <c r="F12" s="132"/>
      <c r="G12" s="89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90"/>
      <c r="B13" s="89"/>
      <c r="C13" s="89"/>
      <c r="D13" s="89"/>
      <c r="E13" s="89"/>
      <c r="F13" s="89"/>
      <c r="G13" s="89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89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90"/>
      <c r="B15" s="132" t="s">
        <v>4</v>
      </c>
      <c r="C15" s="132"/>
      <c r="D15" s="132"/>
      <c r="E15" s="132"/>
      <c r="F15" s="132"/>
      <c r="G15" s="8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90"/>
      <c r="B16" s="131" t="s">
        <v>58</v>
      </c>
      <c r="C16" s="132"/>
      <c r="D16" s="132"/>
      <c r="E16" s="132"/>
      <c r="F16" s="132"/>
      <c r="G16" s="89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90"/>
      <c r="B17" s="88" t="s">
        <v>61</v>
      </c>
      <c r="C17" s="89"/>
      <c r="D17" s="89"/>
      <c r="E17" s="89"/>
      <c r="F17" s="89"/>
      <c r="G17" s="89"/>
      <c r="H17" s="86"/>
      <c r="I17" s="75"/>
      <c r="J17" s="86"/>
      <c r="K17" s="75"/>
      <c r="L17" s="86"/>
      <c r="M17" s="75"/>
      <c r="N17" s="86"/>
      <c r="O17" s="75"/>
      <c r="P17" s="86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86"/>
      <c r="I18" s="75"/>
      <c r="J18" s="86"/>
      <c r="K18" s="75"/>
      <c r="L18" s="86"/>
      <c r="M18" s="75"/>
      <c r="N18" s="86"/>
      <c r="O18" s="75"/>
      <c r="P18" s="86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86"/>
      <c r="I19" s="75"/>
      <c r="J19" s="86"/>
      <c r="K19" s="75"/>
      <c r="L19" s="86"/>
      <c r="M19" s="75"/>
      <c r="N19" s="86"/>
      <c r="O19" s="75"/>
      <c r="P19" s="86"/>
      <c r="Q19" s="75"/>
      <c r="R19" s="62">
        <f>SUM(H19:Q19)</f>
        <v>0</v>
      </c>
    </row>
    <row r="20" spans="1:41" ht="17.100000000000001" customHeight="1" x14ac:dyDescent="0.25">
      <c r="A20" s="90"/>
      <c r="B20" s="131" t="s">
        <v>21</v>
      </c>
      <c r="C20" s="132"/>
      <c r="D20" s="132"/>
      <c r="E20" s="132"/>
      <c r="F20" s="132"/>
      <c r="G20" s="89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90"/>
      <c r="B21" s="131" t="s">
        <v>22</v>
      </c>
      <c r="C21" s="132"/>
      <c r="D21" s="132"/>
      <c r="E21" s="132"/>
      <c r="F21" s="132"/>
      <c r="G21" s="89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90"/>
      <c r="B22" s="131" t="s">
        <v>32</v>
      </c>
      <c r="C22" s="132"/>
      <c r="D22" s="132"/>
      <c r="E22" s="132"/>
      <c r="F22" s="132"/>
      <c r="G22" s="89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90"/>
      <c r="B23" s="88"/>
      <c r="C23" s="89"/>
      <c r="D23" s="89"/>
      <c r="E23" s="89"/>
      <c r="F23" s="89"/>
      <c r="G23" s="89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89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90"/>
      <c r="B25" s="132" t="s">
        <v>14</v>
      </c>
      <c r="C25" s="132"/>
      <c r="D25" s="132"/>
      <c r="E25" s="132"/>
      <c r="F25" s="132"/>
      <c r="G25" s="8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90"/>
      <c r="B26" s="131" t="s">
        <v>27</v>
      </c>
      <c r="C26" s="132"/>
      <c r="D26" s="132"/>
      <c r="E26" s="132"/>
      <c r="F26" s="132"/>
      <c r="G26" s="8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90"/>
      <c r="B27" s="89"/>
      <c r="C27" s="89"/>
      <c r="D27" s="89"/>
      <c r="E27" s="89"/>
      <c r="F27" s="89"/>
      <c r="G27" s="89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88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86"/>
      <c r="I29" s="85" t="s">
        <v>26</v>
      </c>
      <c r="J29" s="86"/>
      <c r="K29" s="85" t="s">
        <v>26</v>
      </c>
      <c r="L29" s="86"/>
      <c r="M29" s="85" t="s">
        <v>26</v>
      </c>
      <c r="N29" s="86"/>
      <c r="O29" s="85" t="s">
        <v>26</v>
      </c>
      <c r="P29" s="86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86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87" t="s">
        <v>47</v>
      </c>
      <c r="C31" s="87"/>
      <c r="D31" s="87"/>
      <c r="E31" s="87"/>
      <c r="F31" s="87"/>
      <c r="G31" s="87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87" t="s">
        <v>48</v>
      </c>
      <c r="C32" s="87"/>
      <c r="D32" s="87"/>
      <c r="E32" s="87"/>
      <c r="F32" s="87"/>
      <c r="G32" s="87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87" t="s">
        <v>49</v>
      </c>
      <c r="C33" s="87"/>
      <c r="D33" s="87"/>
      <c r="E33" s="87"/>
      <c r="F33" s="87"/>
      <c r="G33" s="87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87" t="s">
        <v>50</v>
      </c>
      <c r="C34" s="87"/>
      <c r="D34" s="87"/>
      <c r="E34" s="87"/>
      <c r="F34" s="87"/>
      <c r="G34" s="87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87" t="s">
        <v>51</v>
      </c>
      <c r="C35" s="87"/>
      <c r="D35" s="87"/>
      <c r="E35" s="87"/>
      <c r="F35" s="87"/>
      <c r="G35" s="87"/>
      <c r="H35" s="23"/>
      <c r="I35" s="75"/>
      <c r="J35" s="86"/>
      <c r="K35" s="75"/>
      <c r="L35" s="86"/>
      <c r="M35" s="75"/>
      <c r="N35" s="86"/>
      <c r="O35" s="75"/>
      <c r="P35" s="86"/>
      <c r="Q35" s="75"/>
      <c r="R35" s="62">
        <f t="shared" si="0"/>
        <v>0</v>
      </c>
    </row>
    <row r="36" spans="1:18" ht="17.100000000000001" customHeight="1" x14ac:dyDescent="0.25">
      <c r="A36" s="50"/>
      <c r="B36" s="87" t="s">
        <v>166</v>
      </c>
      <c r="C36" s="87"/>
      <c r="D36" s="87"/>
      <c r="E36" s="87"/>
      <c r="F36" s="87"/>
      <c r="G36" s="87"/>
      <c r="H36" s="86"/>
      <c r="I36" s="75"/>
      <c r="J36" s="86"/>
      <c r="K36" s="75"/>
      <c r="L36" s="86"/>
      <c r="M36" s="75"/>
      <c r="N36" s="86"/>
      <c r="O36" s="75"/>
      <c r="P36" s="86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87"/>
      <c r="C38" s="87"/>
      <c r="D38" s="87"/>
      <c r="E38" s="87"/>
      <c r="F38" s="87"/>
      <c r="G38" s="87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89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90"/>
      <c r="B41" s="131" t="s">
        <v>60</v>
      </c>
      <c r="C41" s="132"/>
      <c r="D41" s="132"/>
      <c r="E41" s="132"/>
      <c r="F41" s="132"/>
      <c r="G41" s="89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8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90"/>
      <c r="B44" s="131" t="s">
        <v>60</v>
      </c>
      <c r="C44" s="132"/>
      <c r="D44" s="132"/>
      <c r="E44" s="132"/>
      <c r="F44" s="132"/>
      <c r="G44" s="89"/>
      <c r="H44" s="106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8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90"/>
      <c r="B47" s="131" t="s">
        <v>60</v>
      </c>
      <c r="C47" s="132"/>
      <c r="D47" s="132"/>
      <c r="E47" s="132"/>
      <c r="F47" s="132"/>
      <c r="G47" s="89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91"/>
      <c r="B49" s="36"/>
      <c r="C49" s="36"/>
      <c r="D49" s="36"/>
      <c r="E49" s="36"/>
      <c r="F49" s="36"/>
      <c r="G49" s="8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91"/>
      <c r="B50" s="36"/>
      <c r="C50" s="36"/>
      <c r="D50" s="36"/>
      <c r="E50" s="36"/>
      <c r="F50" s="36"/>
      <c r="G50" s="89"/>
      <c r="H50" s="37"/>
      <c r="I50" s="37"/>
      <c r="J50" s="37"/>
      <c r="K50" s="37"/>
      <c r="L50" s="199" t="s">
        <v>39</v>
      </c>
      <c r="M50" s="169"/>
      <c r="N50" s="170"/>
      <c r="O50" s="143">
        <f>+R48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200"/>
      <c r="C52" s="200"/>
      <c r="D52" s="200"/>
      <c r="E52" s="200"/>
      <c r="F52" s="200"/>
      <c r="G52" s="200"/>
      <c r="H52" s="200"/>
      <c r="I52" s="200"/>
      <c r="J52" s="200"/>
      <c r="K52" s="11"/>
      <c r="L52" s="107" t="s">
        <v>30</v>
      </c>
      <c r="M52" s="108"/>
      <c r="N52" s="109"/>
      <c r="O52" s="143">
        <f>AO128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164"/>
      <c r="C53" s="164"/>
      <c r="D53" s="191"/>
      <c r="E53" s="191"/>
      <c r="F53" s="191"/>
      <c r="G53" s="198"/>
      <c r="H53" s="198"/>
      <c r="I53" s="198"/>
      <c r="J53" s="198"/>
      <c r="K53" s="11"/>
      <c r="L53" s="107" t="s">
        <v>41</v>
      </c>
      <c r="M53" s="108"/>
      <c r="N53" s="109"/>
      <c r="O53" s="143">
        <f>AO126</f>
        <v>0</v>
      </c>
      <c r="P53" s="144"/>
      <c r="Q53" s="10"/>
      <c r="R53" s="12"/>
    </row>
    <row r="54" spans="1:24" ht="21.75" customHeight="1" x14ac:dyDescent="0.25">
      <c r="A54" s="19"/>
      <c r="B54" s="164"/>
      <c r="C54" s="164"/>
      <c r="D54" s="191"/>
      <c r="E54" s="191"/>
      <c r="F54" s="191"/>
      <c r="G54" s="192"/>
      <c r="H54" s="192"/>
      <c r="I54" s="188"/>
      <c r="J54" s="188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164"/>
      <c r="C55" s="164"/>
      <c r="D55" s="191"/>
      <c r="E55" s="191"/>
      <c r="F55" s="191"/>
      <c r="G55" s="192"/>
      <c r="H55" s="192"/>
      <c r="I55" s="188"/>
      <c r="J55" s="188"/>
      <c r="K55" s="11"/>
      <c r="L55" s="110" t="s">
        <v>73</v>
      </c>
      <c r="M55" s="108"/>
      <c r="N55" s="109"/>
      <c r="O55" s="143">
        <f>-AO129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164"/>
      <c r="C56" s="164"/>
      <c r="D56" s="191"/>
      <c r="E56" s="191"/>
      <c r="F56" s="191"/>
      <c r="G56" s="192"/>
      <c r="H56" s="192"/>
      <c r="I56" s="188"/>
      <c r="J56" s="188"/>
      <c r="K56" s="11"/>
      <c r="L56" s="111" t="s">
        <v>38</v>
      </c>
      <c r="M56" s="112"/>
      <c r="N56" s="113"/>
      <c r="O56" s="143">
        <f>-AO127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164"/>
      <c r="C57" s="164"/>
      <c r="D57" s="191"/>
      <c r="E57" s="191"/>
      <c r="F57" s="191"/>
      <c r="G57" s="192"/>
      <c r="H57" s="192"/>
      <c r="I57" s="188"/>
      <c r="J57" s="188"/>
      <c r="K57" s="2"/>
      <c r="L57" s="195" t="s">
        <v>79</v>
      </c>
      <c r="M57" s="196"/>
      <c r="N57" s="196"/>
      <c r="O57" s="197">
        <f>+O56+O55</f>
        <v>0</v>
      </c>
      <c r="P57" s="197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81"/>
      <c r="B58" s="164"/>
      <c r="C58" s="164"/>
      <c r="D58" s="191"/>
      <c r="E58" s="191"/>
      <c r="F58" s="191"/>
      <c r="G58" s="192"/>
      <c r="H58" s="192"/>
      <c r="I58" s="188"/>
      <c r="J58" s="188"/>
      <c r="K58" s="61"/>
      <c r="L58" s="193"/>
      <c r="M58" s="193"/>
      <c r="N58" s="193"/>
      <c r="O58" s="194"/>
      <c r="P58" s="194"/>
      <c r="Q58" s="61"/>
      <c r="R58" s="64"/>
    </row>
    <row r="59" spans="1:24" ht="21.75" customHeight="1" x14ac:dyDescent="0.25">
      <c r="A59" s="82"/>
      <c r="B59" s="164"/>
      <c r="C59" s="164"/>
      <c r="D59" s="191"/>
      <c r="E59" s="191"/>
      <c r="F59" s="191"/>
      <c r="G59" s="192"/>
      <c r="H59" s="192"/>
      <c r="I59" s="188"/>
      <c r="J59" s="188"/>
      <c r="K59" s="61"/>
      <c r="L59" s="190"/>
      <c r="M59" s="190"/>
      <c r="N59" s="190"/>
      <c r="O59" s="188"/>
      <c r="P59" s="188"/>
      <c r="Q59" s="83"/>
      <c r="R59" s="64"/>
    </row>
    <row r="60" spans="1:24" ht="25.5" customHeight="1" x14ac:dyDescent="0.3">
      <c r="A60" s="76"/>
      <c r="B60" s="186"/>
      <c r="C60" s="186"/>
      <c r="D60" s="187"/>
      <c r="E60" s="187"/>
      <c r="F60" s="187"/>
      <c r="G60" s="187"/>
      <c r="H60" s="187"/>
      <c r="I60" s="188"/>
      <c r="J60" s="188"/>
      <c r="K60" s="61"/>
      <c r="L60" s="189"/>
      <c r="M60" s="190"/>
      <c r="N60" s="190"/>
      <c r="O60" s="188"/>
      <c r="P60" s="188"/>
      <c r="Q60" s="61"/>
      <c r="R60" s="77"/>
    </row>
    <row r="61" spans="1:24" ht="25.5" customHeight="1" x14ac:dyDescent="0.25">
      <c r="A61" s="201" t="s">
        <v>164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/>
    </row>
    <row r="62" spans="1:24" ht="25.5" customHeight="1" x14ac:dyDescent="0.3">
      <c r="A62" s="76"/>
      <c r="B62" s="93"/>
      <c r="C62" s="93"/>
      <c r="D62" s="94"/>
      <c r="E62" s="94"/>
      <c r="F62" s="94"/>
      <c r="G62" s="94"/>
      <c r="H62" s="94"/>
      <c r="I62" s="163"/>
      <c r="J62" s="163"/>
      <c r="K62" s="163"/>
      <c r="L62" s="163"/>
      <c r="M62" s="163"/>
      <c r="N62" s="163"/>
      <c r="O62" s="163"/>
      <c r="P62" s="95"/>
      <c r="Q62" s="61"/>
      <c r="R62" s="77"/>
    </row>
    <row r="63" spans="1:24" ht="25.5" customHeight="1" x14ac:dyDescent="0.3">
      <c r="A63" s="76"/>
      <c r="B63" s="93"/>
      <c r="C63" s="93"/>
      <c r="D63" s="94"/>
      <c r="E63" s="94"/>
      <c r="F63" s="94"/>
      <c r="G63" s="94"/>
      <c r="H63" s="94"/>
      <c r="I63" s="164"/>
      <c r="J63" s="164"/>
      <c r="K63" s="164"/>
      <c r="L63" s="164"/>
      <c r="M63" s="164"/>
      <c r="N63" s="164"/>
      <c r="O63" s="95"/>
      <c r="P63" s="95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64"/>
      <c r="J64" s="164"/>
      <c r="K64" s="164"/>
      <c r="L64" s="164"/>
      <c r="M64" s="164"/>
      <c r="N64" s="164"/>
      <c r="O64" s="61"/>
      <c r="P64" s="61"/>
      <c r="Q64" s="61"/>
      <c r="R64" s="64"/>
    </row>
    <row r="65" spans="1:18" s="34" customFormat="1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>-AG129-AG128-AG127-AG126</f>
        <v>0</v>
      </c>
      <c r="AH131" s="40">
        <f t="shared" ref="AH131:AN131" si="1">-AH129-AH128-AH127-AH126</f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 t="shared" si="1"/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daAHN1JSMfwUEwdjJ3VkpVTE97DcFNgC2mSX7B/I55V7kQuhxCMo/Xd/L6YzY1ltogHaMx4p7kZw1qtJn2PyGw==" saltValue="hGbcGc7mWShUR2BTO91PuQ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4">
    <mergeCell ref="H4:I4"/>
    <mergeCell ref="J4:O4"/>
    <mergeCell ref="H6:I6"/>
    <mergeCell ref="J6:K6"/>
    <mergeCell ref="L6:M6"/>
    <mergeCell ref="N6:O6"/>
    <mergeCell ref="A1:R1"/>
    <mergeCell ref="H2:I2"/>
    <mergeCell ref="J2:O2"/>
    <mergeCell ref="Q2:R3"/>
    <mergeCell ref="H3:I3"/>
    <mergeCell ref="J3:O3"/>
    <mergeCell ref="P6:Q6"/>
    <mergeCell ref="R6:R10"/>
    <mergeCell ref="A7:F7"/>
    <mergeCell ref="H7:I7"/>
    <mergeCell ref="J7:K7"/>
    <mergeCell ref="L7:M7"/>
    <mergeCell ref="N7:O7"/>
    <mergeCell ref="P7:Q7"/>
    <mergeCell ref="A8:F8"/>
    <mergeCell ref="H8:I8"/>
    <mergeCell ref="P12:Q12"/>
    <mergeCell ref="A11:F11"/>
    <mergeCell ref="H11:I11"/>
    <mergeCell ref="J11:K11"/>
    <mergeCell ref="L11:M11"/>
    <mergeCell ref="N11:O11"/>
    <mergeCell ref="P11:Q11"/>
    <mergeCell ref="J8:K8"/>
    <mergeCell ref="L8:M8"/>
    <mergeCell ref="N8:O8"/>
    <mergeCell ref="P8:Q8"/>
    <mergeCell ref="A9:F9"/>
    <mergeCell ref="H9:I9"/>
    <mergeCell ref="J9:K9"/>
    <mergeCell ref="L9:M9"/>
    <mergeCell ref="N9:O9"/>
    <mergeCell ref="P9:Q9"/>
    <mergeCell ref="A14:F14"/>
    <mergeCell ref="B15:F15"/>
    <mergeCell ref="H15:I15"/>
    <mergeCell ref="J15:K15"/>
    <mergeCell ref="L15:M15"/>
    <mergeCell ref="N15:O15"/>
    <mergeCell ref="B12:F12"/>
    <mergeCell ref="H12:I12"/>
    <mergeCell ref="J12:K12"/>
    <mergeCell ref="L12:M12"/>
    <mergeCell ref="N12:O12"/>
    <mergeCell ref="B18:G18"/>
    <mergeCell ref="B19:G19"/>
    <mergeCell ref="B20:F20"/>
    <mergeCell ref="H20:I20"/>
    <mergeCell ref="J20:K20"/>
    <mergeCell ref="L20:M20"/>
    <mergeCell ref="P15:Q15"/>
    <mergeCell ref="B16:F16"/>
    <mergeCell ref="H16:I16"/>
    <mergeCell ref="J16:K16"/>
    <mergeCell ref="L16:M16"/>
    <mergeCell ref="N16:O16"/>
    <mergeCell ref="P16:Q16"/>
    <mergeCell ref="P22:Q22"/>
    <mergeCell ref="N20:O20"/>
    <mergeCell ref="P20:Q20"/>
    <mergeCell ref="B21:F21"/>
    <mergeCell ref="H21:I21"/>
    <mergeCell ref="J21:K21"/>
    <mergeCell ref="L21:M21"/>
    <mergeCell ref="N21:O21"/>
    <mergeCell ref="P21:Q21"/>
    <mergeCell ref="A24:F24"/>
    <mergeCell ref="B25:F25"/>
    <mergeCell ref="H25:I25"/>
    <mergeCell ref="J25:K25"/>
    <mergeCell ref="L25:M25"/>
    <mergeCell ref="N25:O25"/>
    <mergeCell ref="B22:F22"/>
    <mergeCell ref="H22:I22"/>
    <mergeCell ref="J22:K22"/>
    <mergeCell ref="L22:M22"/>
    <mergeCell ref="N22:O22"/>
    <mergeCell ref="A28:F28"/>
    <mergeCell ref="B29:G29"/>
    <mergeCell ref="B30:G30"/>
    <mergeCell ref="A37:G37"/>
    <mergeCell ref="A39:F39"/>
    <mergeCell ref="H39:I39"/>
    <mergeCell ref="P25:Q25"/>
    <mergeCell ref="B26:F26"/>
    <mergeCell ref="H26:I26"/>
    <mergeCell ref="J26:K26"/>
    <mergeCell ref="L26:M26"/>
    <mergeCell ref="N26:O26"/>
    <mergeCell ref="P26:Q26"/>
    <mergeCell ref="J39:K39"/>
    <mergeCell ref="L39:M39"/>
    <mergeCell ref="N39:O39"/>
    <mergeCell ref="P39:Q39"/>
    <mergeCell ref="A40:G40"/>
    <mergeCell ref="H40:I40"/>
    <mergeCell ref="J40:K40"/>
    <mergeCell ref="L40:M40"/>
    <mergeCell ref="N40:O40"/>
    <mergeCell ref="P40:Q40"/>
    <mergeCell ref="A42:F42"/>
    <mergeCell ref="H42:I42"/>
    <mergeCell ref="J42:K42"/>
    <mergeCell ref="L42:M42"/>
    <mergeCell ref="N42:O42"/>
    <mergeCell ref="P42:Q42"/>
    <mergeCell ref="B41:F41"/>
    <mergeCell ref="H41:I41"/>
    <mergeCell ref="J41:K41"/>
    <mergeCell ref="L41:M41"/>
    <mergeCell ref="N41:O41"/>
    <mergeCell ref="P41:Q41"/>
    <mergeCell ref="B44:F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3:Q43"/>
    <mergeCell ref="A46:G46"/>
    <mergeCell ref="H46:I46"/>
    <mergeCell ref="J46:K46"/>
    <mergeCell ref="L46:M46"/>
    <mergeCell ref="N46:O46"/>
    <mergeCell ref="P46:Q46"/>
    <mergeCell ref="A45:F45"/>
    <mergeCell ref="H45:I45"/>
    <mergeCell ref="J45:K45"/>
    <mergeCell ref="L45:M45"/>
    <mergeCell ref="N45:O45"/>
    <mergeCell ref="P45:Q45"/>
    <mergeCell ref="A48:F48"/>
    <mergeCell ref="H48:I48"/>
    <mergeCell ref="J48:K48"/>
    <mergeCell ref="L48:M48"/>
    <mergeCell ref="N48:O48"/>
    <mergeCell ref="P48:Q48"/>
    <mergeCell ref="B47:F47"/>
    <mergeCell ref="H47:I47"/>
    <mergeCell ref="J47:K47"/>
    <mergeCell ref="L47:M47"/>
    <mergeCell ref="N47:O47"/>
    <mergeCell ref="P47:Q47"/>
    <mergeCell ref="B53:C53"/>
    <mergeCell ref="D53:F53"/>
    <mergeCell ref="G53:H53"/>
    <mergeCell ref="I53:J53"/>
    <mergeCell ref="L53:N53"/>
    <mergeCell ref="O53:P53"/>
    <mergeCell ref="L50:N50"/>
    <mergeCell ref="O50:P50"/>
    <mergeCell ref="L51:N51"/>
    <mergeCell ref="O51:P51"/>
    <mergeCell ref="B52:J52"/>
    <mergeCell ref="L52:N52"/>
    <mergeCell ref="O52:P52"/>
    <mergeCell ref="B55:C55"/>
    <mergeCell ref="D55:F55"/>
    <mergeCell ref="G55:H55"/>
    <mergeCell ref="I55:J55"/>
    <mergeCell ref="L55:N55"/>
    <mergeCell ref="O55:P55"/>
    <mergeCell ref="B54:C54"/>
    <mergeCell ref="D54:F54"/>
    <mergeCell ref="G54:H54"/>
    <mergeCell ref="I54:J54"/>
    <mergeCell ref="L54:N54"/>
    <mergeCell ref="O54:P54"/>
    <mergeCell ref="B57:C57"/>
    <mergeCell ref="D57:F57"/>
    <mergeCell ref="G57:H57"/>
    <mergeCell ref="I57:J57"/>
    <mergeCell ref="L57:N57"/>
    <mergeCell ref="O57:P57"/>
    <mergeCell ref="B56:C56"/>
    <mergeCell ref="D56:F56"/>
    <mergeCell ref="G56:H56"/>
    <mergeCell ref="I56:J56"/>
    <mergeCell ref="L56:N56"/>
    <mergeCell ref="O56:P56"/>
    <mergeCell ref="B59:C59"/>
    <mergeCell ref="D59:F59"/>
    <mergeCell ref="G59:H59"/>
    <mergeCell ref="I59:J59"/>
    <mergeCell ref="L59:N59"/>
    <mergeCell ref="O59:P59"/>
    <mergeCell ref="B58:C58"/>
    <mergeCell ref="D58:F58"/>
    <mergeCell ref="G58:H58"/>
    <mergeCell ref="I58:J58"/>
    <mergeCell ref="L58:N58"/>
    <mergeCell ref="O58:P58"/>
    <mergeCell ref="I62:O62"/>
    <mergeCell ref="I63:N63"/>
    <mergeCell ref="I64:N64"/>
    <mergeCell ref="A65:R65"/>
    <mergeCell ref="B60:C60"/>
    <mergeCell ref="D60:F60"/>
    <mergeCell ref="G60:H60"/>
    <mergeCell ref="I60:J60"/>
    <mergeCell ref="L60:N60"/>
    <mergeCell ref="O60:P60"/>
    <mergeCell ref="A61:R61"/>
  </mergeCells>
  <dataValidations count="21">
    <dataValidation type="list" allowBlank="1" showInputMessage="1" showErrorMessage="1" prompt="Enter E or F for chart_x000a_" sqref="C53" xr:uid="{00000000-0002-0000-0C00-000000000000}">
      <formula1>$CL$3:$CL$4</formula1>
    </dataValidation>
    <dataValidation allowBlank="1" showInputMessage="1" showErrorMessage="1" prompt="Enter Index number" sqref="D53" xr:uid="{00000000-0002-0000-0C00-000001000000}"/>
    <dataValidation allowBlank="1" showInputMessage="1" showErrorMessage="1" promptTitle="ENTER AMOUNTS ONLY" prompt="Enter amount spent for other travel expense." sqref="H40:I40 H43:I43 H46:I46" xr:uid="{00000000-0002-0000-0C00-000002000000}"/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C00-000003000000}">
      <formula1>0.01</formula1>
    </dataValidation>
    <dataValidation type="list" allowBlank="1" showInputMessage="1" showErrorMessage="1" promptTitle="ENTER PAYOUT METHOD" prompt="Choose payout method_x000a_" sqref="K17:K19 K30:K36 M30:M36 Q17:Q19 I30:I36 M17:M19 O17:O19 I17:I19 O30:O36 Q30:Q36" xr:uid="{00000000-0002-0000-0C00-000004000000}">
      <formula1>$CA$515:$CA$518</formula1>
    </dataValidation>
    <dataValidation allowBlank="1" showInputMessage="1" showErrorMessage="1" prompt="Enter amount spent for other travel expense." sqref="J40:Q40 J43:Q43 J46:Q46" xr:uid="{00000000-0002-0000-0C00-000005000000}"/>
    <dataValidation type="textLength" operator="greaterThan" allowBlank="1" showInputMessage="1" showErrorMessage="1" promptTitle="ENTER TEXT ONLY" prompt="Enter other transportation description_x000a__x000a_" sqref="H20:Q20" xr:uid="{00000000-0002-0000-0C00-000006000000}">
      <formula1>1</formula1>
    </dataValidation>
    <dataValidation allowBlank="1" showInputMessage="1" showErrorMessage="1" promptTitle="ENTER AMOUNTS ONLY" prompt="Enter amount spent for other transportation." sqref="H21:Q21" xr:uid="{00000000-0002-0000-0C00-000007000000}"/>
    <dataValidation allowBlank="1" showInputMessage="1" showErrorMessage="1" prompt="ENTER AIRFARE AMOUNT" sqref="H15:Q15" xr:uid="{00000000-0002-0000-0C00-000008000000}"/>
    <dataValidation type="date" operator="greaterThan" allowBlank="1" showInputMessage="1" showErrorMessage="1" prompt="ENTER DATE" sqref="H7:Q7" xr:uid="{00000000-0002-0000-0C00-000009000000}">
      <formula1>39083</formula1>
    </dataValidation>
    <dataValidation type="textLength" operator="greaterThan" allowBlank="1" showInputMessage="1" showErrorMessage="1" prompt="ENTER CITY AND STATE" sqref="H8:Q9" xr:uid="{00000000-0002-0000-0C00-00000A000000}">
      <formula1>1</formula1>
    </dataValidation>
    <dataValidation type="list" allowBlank="1" showInputMessage="1" showErrorMessage="1" prompt="SELECT PAYMENT METHOD" sqref="H47:Q47 H22:Q22 H44:Q44 H41:Q41 H12:Q12 H26:Q26 H16:Q16" xr:uid="{00000000-0002-0000-0C00-00000B000000}">
      <formula1>$CA$515:$CA$518</formula1>
    </dataValidation>
    <dataValidation allowBlank="1" showInputMessage="1" showErrorMessage="1" prompt="Please enter team's sport" sqref="I64" xr:uid="{00000000-0002-0000-0C00-00000C000000}"/>
    <dataValidation allowBlank="1" showInputMessage="1" showErrorMessage="1" prompt="ENTER REG AMOUNT" sqref="H11:Q11" xr:uid="{00000000-0002-0000-0C00-00000D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C00-00000E000000}">
      <formula1>0.01</formula1>
    </dataValidation>
    <dataValidation allowBlank="1" showInputMessage="1" showErrorMessage="1" promptTitle="ENTER AMOUNTS ONLY" prompt="Enter amount spent for lodging." sqref="H25:Q25" xr:uid="{00000000-0002-0000-0C00-00000F000000}"/>
    <dataValidation allowBlank="1" showInputMessage="1" showErrorMessage="1" promptTitle="ENTER TEXT ONLY" prompt="Enter misc travel expense description_x000a__x000a_" sqref="H39:Q39 H42:Q42 H45:Q45" xr:uid="{00000000-0002-0000-0C00-000010000000}"/>
    <dataValidation allowBlank="1" showInputMessage="1" showErrorMessage="1" prompt="Enter coaches name" sqref="J2:O2" xr:uid="{00000000-0002-0000-0C00-000011000000}"/>
    <dataValidation allowBlank="1" showInputMessage="1" showErrorMessage="1" prompt="Enter coaches Banner ID #, ie E00001234" sqref="J3:O3" xr:uid="{00000000-0002-0000-0C00-000012000000}"/>
    <dataValidation allowBlank="1" showInputMessage="1" showErrorMessage="1" prompt="Enter Sport" sqref="J4:O4" xr:uid="{00000000-0002-0000-0C00-000013000000}"/>
    <dataValidation type="decimal" operator="greaterThan" allowBlank="1" showInputMessage="1" showErrorMessage="1" promptTitle="ENTER AMOUNT" prompt="Enter amount of rental vehicle_x000a_" sqref="H17 J17 L17 N17 P17" xr:uid="{00000000-0002-0000-0C00-000014000000}">
      <formula1>0.01</formula1>
    </dataValidation>
  </dataValidations>
  <pageMargins left="0.18" right="0.18" top="0.28999999999999998" bottom="0.28999999999999998" header="0.24" footer="0.18"/>
  <pageSetup scale="6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722"/>
  <sheetViews>
    <sheetView showGridLines="0" zoomScaleNormal="100" workbookViewId="0">
      <selection activeCell="H39" sqref="H39:I39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92"/>
      <c r="E2" s="92"/>
      <c r="F2" s="92"/>
      <c r="G2" s="92"/>
      <c r="H2" s="181" t="s">
        <v>75</v>
      </c>
      <c r="I2" s="181"/>
      <c r="J2" s="204">
        <f>+'Days 1-5-TOTALS'!J2:O2</f>
        <v>0</v>
      </c>
      <c r="K2" s="204"/>
      <c r="L2" s="204"/>
      <c r="M2" s="204"/>
      <c r="N2" s="204"/>
      <c r="O2" s="204"/>
      <c r="P2" s="2"/>
      <c r="Q2" s="206" t="s">
        <v>155</v>
      </c>
      <c r="R2" s="184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205"/>
      <c r="I3" s="205"/>
      <c r="J3" s="205"/>
      <c r="K3" s="205"/>
      <c r="L3" s="205"/>
      <c r="M3" s="205"/>
      <c r="N3" s="205"/>
      <c r="O3" s="205"/>
      <c r="P3" s="2"/>
      <c r="Q3" s="183"/>
      <c r="R3" s="184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205"/>
      <c r="I4" s="205"/>
      <c r="J4" s="205"/>
      <c r="K4" s="205"/>
      <c r="L4" s="205"/>
      <c r="M4" s="205"/>
      <c r="N4" s="205"/>
      <c r="O4" s="205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03" t="s">
        <v>140</v>
      </c>
      <c r="I6" s="104"/>
      <c r="J6" s="103" t="s">
        <v>141</v>
      </c>
      <c r="K6" s="104"/>
      <c r="L6" s="103" t="s">
        <v>142</v>
      </c>
      <c r="M6" s="104"/>
      <c r="N6" s="103" t="s">
        <v>143</v>
      </c>
      <c r="O6" s="104"/>
      <c r="P6" s="103" t="s">
        <v>144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8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8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8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90"/>
      <c r="B10" s="89"/>
      <c r="C10" s="89"/>
      <c r="D10" s="89"/>
      <c r="E10" s="89"/>
      <c r="F10" s="89"/>
      <c r="G10" s="89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87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90"/>
      <c r="B12" s="131" t="s">
        <v>52</v>
      </c>
      <c r="C12" s="132"/>
      <c r="D12" s="132"/>
      <c r="E12" s="132"/>
      <c r="F12" s="132"/>
      <c r="G12" s="89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90"/>
      <c r="B13" s="89"/>
      <c r="C13" s="89"/>
      <c r="D13" s="89"/>
      <c r="E13" s="89"/>
      <c r="F13" s="89"/>
      <c r="G13" s="89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89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90"/>
      <c r="B15" s="132" t="s">
        <v>4</v>
      </c>
      <c r="C15" s="132"/>
      <c r="D15" s="132"/>
      <c r="E15" s="132"/>
      <c r="F15" s="132"/>
      <c r="G15" s="8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90"/>
      <c r="B16" s="131" t="s">
        <v>58</v>
      </c>
      <c r="C16" s="132"/>
      <c r="D16" s="132"/>
      <c r="E16" s="132"/>
      <c r="F16" s="132"/>
      <c r="G16" s="89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90"/>
      <c r="B17" s="88" t="s">
        <v>61</v>
      </c>
      <c r="C17" s="89"/>
      <c r="D17" s="89"/>
      <c r="E17" s="89"/>
      <c r="F17" s="89"/>
      <c r="G17" s="89"/>
      <c r="H17" s="86"/>
      <c r="I17" s="75"/>
      <c r="J17" s="86"/>
      <c r="K17" s="75"/>
      <c r="L17" s="86"/>
      <c r="M17" s="75"/>
      <c r="N17" s="86"/>
      <c r="O17" s="75"/>
      <c r="P17" s="86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86"/>
      <c r="I18" s="75"/>
      <c r="J18" s="86"/>
      <c r="K18" s="75"/>
      <c r="L18" s="86"/>
      <c r="M18" s="75"/>
      <c r="N18" s="86"/>
      <c r="O18" s="75"/>
      <c r="P18" s="86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86"/>
      <c r="I19" s="75"/>
      <c r="J19" s="86"/>
      <c r="K19" s="75"/>
      <c r="L19" s="86"/>
      <c r="M19" s="75"/>
      <c r="N19" s="86"/>
      <c r="O19" s="75"/>
      <c r="P19" s="86"/>
      <c r="Q19" s="75"/>
      <c r="R19" s="62">
        <f>SUM(H19:Q19)</f>
        <v>0</v>
      </c>
    </row>
    <row r="20" spans="1:41" ht="17.100000000000001" customHeight="1" x14ac:dyDescent="0.25">
      <c r="A20" s="90"/>
      <c r="B20" s="131" t="s">
        <v>21</v>
      </c>
      <c r="C20" s="132"/>
      <c r="D20" s="132"/>
      <c r="E20" s="132"/>
      <c r="F20" s="132"/>
      <c r="G20" s="89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90"/>
      <c r="B21" s="131" t="s">
        <v>22</v>
      </c>
      <c r="C21" s="132"/>
      <c r="D21" s="132"/>
      <c r="E21" s="132"/>
      <c r="F21" s="132"/>
      <c r="G21" s="89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90"/>
      <c r="B22" s="131" t="s">
        <v>32</v>
      </c>
      <c r="C22" s="132"/>
      <c r="D22" s="132"/>
      <c r="E22" s="132"/>
      <c r="F22" s="132"/>
      <c r="G22" s="89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90"/>
      <c r="B23" s="88"/>
      <c r="C23" s="89"/>
      <c r="D23" s="89"/>
      <c r="E23" s="89"/>
      <c r="F23" s="89"/>
      <c r="G23" s="89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89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90"/>
      <c r="B25" s="132" t="s">
        <v>14</v>
      </c>
      <c r="C25" s="132"/>
      <c r="D25" s="132"/>
      <c r="E25" s="132"/>
      <c r="F25" s="132"/>
      <c r="G25" s="8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90"/>
      <c r="B26" s="131" t="s">
        <v>27</v>
      </c>
      <c r="C26" s="132"/>
      <c r="D26" s="132"/>
      <c r="E26" s="132"/>
      <c r="F26" s="132"/>
      <c r="G26" s="8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90"/>
      <c r="B27" s="89"/>
      <c r="C27" s="89"/>
      <c r="D27" s="89"/>
      <c r="E27" s="89"/>
      <c r="F27" s="89"/>
      <c r="G27" s="89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88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86"/>
      <c r="I29" s="85" t="s">
        <v>26</v>
      </c>
      <c r="J29" s="86"/>
      <c r="K29" s="85" t="s">
        <v>26</v>
      </c>
      <c r="L29" s="86"/>
      <c r="M29" s="85" t="s">
        <v>26</v>
      </c>
      <c r="N29" s="86"/>
      <c r="O29" s="85" t="s">
        <v>26</v>
      </c>
      <c r="P29" s="86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86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87" t="s">
        <v>47</v>
      </c>
      <c r="C31" s="87"/>
      <c r="D31" s="87"/>
      <c r="E31" s="87"/>
      <c r="F31" s="87"/>
      <c r="G31" s="87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87" t="s">
        <v>48</v>
      </c>
      <c r="C32" s="87"/>
      <c r="D32" s="87"/>
      <c r="E32" s="87"/>
      <c r="F32" s="87"/>
      <c r="G32" s="87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87" t="s">
        <v>49</v>
      </c>
      <c r="C33" s="87"/>
      <c r="D33" s="87"/>
      <c r="E33" s="87"/>
      <c r="F33" s="87"/>
      <c r="G33" s="87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87" t="s">
        <v>50</v>
      </c>
      <c r="C34" s="87"/>
      <c r="D34" s="87"/>
      <c r="E34" s="87"/>
      <c r="F34" s="87"/>
      <c r="G34" s="87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87" t="s">
        <v>51</v>
      </c>
      <c r="C35" s="87"/>
      <c r="D35" s="87"/>
      <c r="E35" s="87"/>
      <c r="F35" s="87"/>
      <c r="G35" s="87"/>
      <c r="H35" s="23"/>
      <c r="I35" s="75"/>
      <c r="J35" s="86"/>
      <c r="K35" s="75"/>
      <c r="L35" s="86"/>
      <c r="M35" s="75"/>
      <c r="N35" s="86"/>
      <c r="O35" s="75"/>
      <c r="P35" s="86"/>
      <c r="Q35" s="75"/>
      <c r="R35" s="62">
        <f t="shared" si="0"/>
        <v>0</v>
      </c>
    </row>
    <row r="36" spans="1:18" ht="17.100000000000001" customHeight="1" x14ac:dyDescent="0.25">
      <c r="A36" s="50"/>
      <c r="B36" s="87" t="s">
        <v>166</v>
      </c>
      <c r="C36" s="87"/>
      <c r="D36" s="87"/>
      <c r="E36" s="87"/>
      <c r="F36" s="87"/>
      <c r="G36" s="87"/>
      <c r="H36" s="86"/>
      <c r="I36" s="75"/>
      <c r="J36" s="86"/>
      <c r="K36" s="75"/>
      <c r="L36" s="86"/>
      <c r="M36" s="75"/>
      <c r="N36" s="86"/>
      <c r="O36" s="75"/>
      <c r="P36" s="86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87"/>
      <c r="C38" s="87"/>
      <c r="D38" s="87"/>
      <c r="E38" s="87"/>
      <c r="F38" s="87"/>
      <c r="G38" s="87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89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90"/>
      <c r="B41" s="131" t="s">
        <v>60</v>
      </c>
      <c r="C41" s="132"/>
      <c r="D41" s="132"/>
      <c r="E41" s="132"/>
      <c r="F41" s="132"/>
      <c r="G41" s="89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8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90"/>
      <c r="B44" s="131" t="s">
        <v>60</v>
      </c>
      <c r="C44" s="132"/>
      <c r="D44" s="132"/>
      <c r="E44" s="132"/>
      <c r="F44" s="132"/>
      <c r="G44" s="89"/>
      <c r="H44" s="106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8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90"/>
      <c r="B47" s="131" t="s">
        <v>60</v>
      </c>
      <c r="C47" s="132"/>
      <c r="D47" s="132"/>
      <c r="E47" s="132"/>
      <c r="F47" s="132"/>
      <c r="G47" s="89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91"/>
      <c r="B49" s="36"/>
      <c r="C49" s="36"/>
      <c r="D49" s="36"/>
      <c r="E49" s="36"/>
      <c r="F49" s="36"/>
      <c r="G49" s="8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91"/>
      <c r="B50" s="36"/>
      <c r="C50" s="36"/>
      <c r="D50" s="36"/>
      <c r="E50" s="36"/>
      <c r="F50" s="36"/>
      <c r="G50" s="89"/>
      <c r="H50" s="37"/>
      <c r="I50" s="37"/>
      <c r="J50" s="37"/>
      <c r="K50" s="37"/>
      <c r="L50" s="199" t="s">
        <v>39</v>
      </c>
      <c r="M50" s="169"/>
      <c r="N50" s="170"/>
      <c r="O50" s="143">
        <f>+R48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200"/>
      <c r="C52" s="200"/>
      <c r="D52" s="200"/>
      <c r="E52" s="200"/>
      <c r="F52" s="200"/>
      <c r="G52" s="200"/>
      <c r="H52" s="200"/>
      <c r="I52" s="200"/>
      <c r="J52" s="200"/>
      <c r="K52" s="11"/>
      <c r="L52" s="107" t="s">
        <v>30</v>
      </c>
      <c r="M52" s="108"/>
      <c r="N52" s="109"/>
      <c r="O52" s="143">
        <f>AO128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164"/>
      <c r="C53" s="164"/>
      <c r="D53" s="191"/>
      <c r="E53" s="191"/>
      <c r="F53" s="191"/>
      <c r="G53" s="198"/>
      <c r="H53" s="198"/>
      <c r="I53" s="198"/>
      <c r="J53" s="198"/>
      <c r="K53" s="11"/>
      <c r="L53" s="107" t="s">
        <v>41</v>
      </c>
      <c r="M53" s="108"/>
      <c r="N53" s="109"/>
      <c r="O53" s="143">
        <f>AO126</f>
        <v>0</v>
      </c>
      <c r="P53" s="144"/>
      <c r="Q53" s="10"/>
      <c r="R53" s="12"/>
    </row>
    <row r="54" spans="1:24" ht="21.75" customHeight="1" x14ac:dyDescent="0.25">
      <c r="A54" s="19"/>
      <c r="B54" s="164"/>
      <c r="C54" s="164"/>
      <c r="D54" s="191"/>
      <c r="E54" s="191"/>
      <c r="F54" s="191"/>
      <c r="G54" s="192"/>
      <c r="H54" s="192"/>
      <c r="I54" s="188"/>
      <c r="J54" s="188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164"/>
      <c r="C55" s="164"/>
      <c r="D55" s="191"/>
      <c r="E55" s="191"/>
      <c r="F55" s="191"/>
      <c r="G55" s="192"/>
      <c r="H55" s="192"/>
      <c r="I55" s="188"/>
      <c r="J55" s="188"/>
      <c r="K55" s="11"/>
      <c r="L55" s="110" t="s">
        <v>73</v>
      </c>
      <c r="M55" s="108"/>
      <c r="N55" s="109"/>
      <c r="O55" s="143">
        <f>-AO129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164"/>
      <c r="C56" s="164"/>
      <c r="D56" s="191"/>
      <c r="E56" s="191"/>
      <c r="F56" s="191"/>
      <c r="G56" s="192"/>
      <c r="H56" s="192"/>
      <c r="I56" s="188"/>
      <c r="J56" s="188"/>
      <c r="K56" s="11"/>
      <c r="L56" s="111" t="s">
        <v>38</v>
      </c>
      <c r="M56" s="112"/>
      <c r="N56" s="113"/>
      <c r="O56" s="143">
        <f>-AO127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164"/>
      <c r="C57" s="164"/>
      <c r="D57" s="191"/>
      <c r="E57" s="191"/>
      <c r="F57" s="191"/>
      <c r="G57" s="192"/>
      <c r="H57" s="192"/>
      <c r="I57" s="188"/>
      <c r="J57" s="188"/>
      <c r="K57" s="2"/>
      <c r="L57" s="195" t="s">
        <v>79</v>
      </c>
      <c r="M57" s="196"/>
      <c r="N57" s="196"/>
      <c r="O57" s="197">
        <f>+O56+O55</f>
        <v>0</v>
      </c>
      <c r="P57" s="197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81"/>
      <c r="B58" s="164"/>
      <c r="C58" s="164"/>
      <c r="D58" s="191"/>
      <c r="E58" s="191"/>
      <c r="F58" s="191"/>
      <c r="G58" s="192"/>
      <c r="H58" s="192"/>
      <c r="I58" s="188"/>
      <c r="J58" s="188"/>
      <c r="K58" s="61"/>
      <c r="L58" s="193"/>
      <c r="M58" s="193"/>
      <c r="N58" s="193"/>
      <c r="O58" s="194"/>
      <c r="P58" s="194"/>
      <c r="Q58" s="61"/>
      <c r="R58" s="64"/>
    </row>
    <row r="59" spans="1:24" ht="21.75" customHeight="1" x14ac:dyDescent="0.25">
      <c r="A59" s="82"/>
      <c r="B59" s="164"/>
      <c r="C59" s="164"/>
      <c r="D59" s="191"/>
      <c r="E59" s="191"/>
      <c r="F59" s="191"/>
      <c r="G59" s="192"/>
      <c r="H59" s="192"/>
      <c r="I59" s="188"/>
      <c r="J59" s="188"/>
      <c r="K59" s="61"/>
      <c r="L59" s="190"/>
      <c r="M59" s="190"/>
      <c r="N59" s="190"/>
      <c r="O59" s="188"/>
      <c r="P59" s="188"/>
      <c r="Q59" s="83"/>
      <c r="R59" s="64"/>
    </row>
    <row r="60" spans="1:24" ht="25.5" customHeight="1" x14ac:dyDescent="0.3">
      <c r="A60" s="76"/>
      <c r="B60" s="186"/>
      <c r="C60" s="186"/>
      <c r="D60" s="187"/>
      <c r="E60" s="187"/>
      <c r="F60" s="187"/>
      <c r="G60" s="187"/>
      <c r="H60" s="187"/>
      <c r="I60" s="188"/>
      <c r="J60" s="188"/>
      <c r="K60" s="61"/>
      <c r="L60" s="189"/>
      <c r="M60" s="190"/>
      <c r="N60" s="190"/>
      <c r="O60" s="188"/>
      <c r="P60" s="188"/>
      <c r="Q60" s="61"/>
      <c r="R60" s="77"/>
    </row>
    <row r="61" spans="1:24" ht="25.5" customHeight="1" x14ac:dyDescent="0.25">
      <c r="A61" s="201" t="s">
        <v>164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/>
    </row>
    <row r="62" spans="1:24" ht="25.5" customHeight="1" x14ac:dyDescent="0.3">
      <c r="A62" s="76"/>
      <c r="B62" s="93"/>
      <c r="C62" s="93"/>
      <c r="D62" s="94"/>
      <c r="E62" s="94"/>
      <c r="F62" s="94"/>
      <c r="G62" s="94"/>
      <c r="H62" s="94"/>
      <c r="I62" s="163"/>
      <c r="J62" s="163"/>
      <c r="K62" s="163"/>
      <c r="L62" s="163"/>
      <c r="M62" s="163"/>
      <c r="N62" s="163"/>
      <c r="O62" s="163"/>
      <c r="P62" s="95"/>
      <c r="Q62" s="61"/>
      <c r="R62" s="77"/>
    </row>
    <row r="63" spans="1:24" ht="25.5" customHeight="1" x14ac:dyDescent="0.3">
      <c r="A63" s="76"/>
      <c r="B63" s="93"/>
      <c r="C63" s="93"/>
      <c r="D63" s="94"/>
      <c r="E63" s="94"/>
      <c r="F63" s="94"/>
      <c r="G63" s="94"/>
      <c r="H63" s="94"/>
      <c r="I63" s="164"/>
      <c r="J63" s="164"/>
      <c r="K63" s="164"/>
      <c r="L63" s="164"/>
      <c r="M63" s="164"/>
      <c r="N63" s="164"/>
      <c r="O63" s="95"/>
      <c r="P63" s="95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64"/>
      <c r="J64" s="164"/>
      <c r="K64" s="164"/>
      <c r="L64" s="164"/>
      <c r="M64" s="164"/>
      <c r="N64" s="164"/>
      <c r="O64" s="61"/>
      <c r="P64" s="61"/>
      <c r="Q64" s="61"/>
      <c r="R64" s="64"/>
    </row>
    <row r="65" spans="1:18" s="34" customFormat="1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>-AG129-AG128-AG127-AG126</f>
        <v>0</v>
      </c>
      <c r="AH131" s="40">
        <f t="shared" ref="AH131:AN131" si="1">-AH129-AH128-AH127-AH126</f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 t="shared" si="1"/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kWUxn48wtpBf8b2KY2/c8zCWP3A9aFL7AqYtNM8tMI5r5sbdZIg2rUT7MeMOSdmmd5OlTi2Qdx5hsScy6O/PyQ==" saltValue="nEWBd09sC0kMFslD/4uSoQ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4">
    <mergeCell ref="H4:I4"/>
    <mergeCell ref="J4:O4"/>
    <mergeCell ref="H6:I6"/>
    <mergeCell ref="J6:K6"/>
    <mergeCell ref="L6:M6"/>
    <mergeCell ref="N6:O6"/>
    <mergeCell ref="A1:R1"/>
    <mergeCell ref="H2:I2"/>
    <mergeCell ref="J2:O2"/>
    <mergeCell ref="Q2:R3"/>
    <mergeCell ref="H3:I3"/>
    <mergeCell ref="J3:O3"/>
    <mergeCell ref="P6:Q6"/>
    <mergeCell ref="R6:R10"/>
    <mergeCell ref="A7:F7"/>
    <mergeCell ref="H7:I7"/>
    <mergeCell ref="J7:K7"/>
    <mergeCell ref="L7:M7"/>
    <mergeCell ref="N7:O7"/>
    <mergeCell ref="P7:Q7"/>
    <mergeCell ref="A8:F8"/>
    <mergeCell ref="H8:I8"/>
    <mergeCell ref="P12:Q12"/>
    <mergeCell ref="A11:F11"/>
    <mergeCell ref="H11:I11"/>
    <mergeCell ref="J11:K11"/>
    <mergeCell ref="L11:M11"/>
    <mergeCell ref="N11:O11"/>
    <mergeCell ref="P11:Q11"/>
    <mergeCell ref="J8:K8"/>
    <mergeCell ref="L8:M8"/>
    <mergeCell ref="N8:O8"/>
    <mergeCell ref="P8:Q8"/>
    <mergeCell ref="A9:F9"/>
    <mergeCell ref="H9:I9"/>
    <mergeCell ref="J9:K9"/>
    <mergeCell ref="L9:M9"/>
    <mergeCell ref="N9:O9"/>
    <mergeCell ref="P9:Q9"/>
    <mergeCell ref="A14:F14"/>
    <mergeCell ref="B15:F15"/>
    <mergeCell ref="H15:I15"/>
    <mergeCell ref="J15:K15"/>
    <mergeCell ref="L15:M15"/>
    <mergeCell ref="N15:O15"/>
    <mergeCell ref="B12:F12"/>
    <mergeCell ref="H12:I12"/>
    <mergeCell ref="J12:K12"/>
    <mergeCell ref="L12:M12"/>
    <mergeCell ref="N12:O12"/>
    <mergeCell ref="B18:G18"/>
    <mergeCell ref="B19:G19"/>
    <mergeCell ref="B20:F20"/>
    <mergeCell ref="H20:I20"/>
    <mergeCell ref="J20:K20"/>
    <mergeCell ref="L20:M20"/>
    <mergeCell ref="P15:Q15"/>
    <mergeCell ref="B16:F16"/>
    <mergeCell ref="H16:I16"/>
    <mergeCell ref="J16:K16"/>
    <mergeCell ref="L16:M16"/>
    <mergeCell ref="N16:O16"/>
    <mergeCell ref="P16:Q16"/>
    <mergeCell ref="P22:Q22"/>
    <mergeCell ref="N20:O20"/>
    <mergeCell ref="P20:Q20"/>
    <mergeCell ref="B21:F21"/>
    <mergeCell ref="H21:I21"/>
    <mergeCell ref="J21:K21"/>
    <mergeCell ref="L21:M21"/>
    <mergeCell ref="N21:O21"/>
    <mergeCell ref="P21:Q21"/>
    <mergeCell ref="A24:F24"/>
    <mergeCell ref="B25:F25"/>
    <mergeCell ref="H25:I25"/>
    <mergeCell ref="J25:K25"/>
    <mergeCell ref="L25:M25"/>
    <mergeCell ref="N25:O25"/>
    <mergeCell ref="B22:F22"/>
    <mergeCell ref="H22:I22"/>
    <mergeCell ref="J22:K22"/>
    <mergeCell ref="L22:M22"/>
    <mergeCell ref="N22:O22"/>
    <mergeCell ref="A28:F28"/>
    <mergeCell ref="B29:G29"/>
    <mergeCell ref="B30:G30"/>
    <mergeCell ref="A37:G37"/>
    <mergeCell ref="A39:F39"/>
    <mergeCell ref="H39:I39"/>
    <mergeCell ref="P25:Q25"/>
    <mergeCell ref="B26:F26"/>
    <mergeCell ref="H26:I26"/>
    <mergeCell ref="J26:K26"/>
    <mergeCell ref="L26:M26"/>
    <mergeCell ref="N26:O26"/>
    <mergeCell ref="P26:Q26"/>
    <mergeCell ref="J39:K39"/>
    <mergeCell ref="L39:M39"/>
    <mergeCell ref="N39:O39"/>
    <mergeCell ref="P39:Q39"/>
    <mergeCell ref="A40:G40"/>
    <mergeCell ref="H40:I40"/>
    <mergeCell ref="J40:K40"/>
    <mergeCell ref="L40:M40"/>
    <mergeCell ref="N40:O40"/>
    <mergeCell ref="P40:Q40"/>
    <mergeCell ref="A42:F42"/>
    <mergeCell ref="H42:I42"/>
    <mergeCell ref="J42:K42"/>
    <mergeCell ref="L42:M42"/>
    <mergeCell ref="N42:O42"/>
    <mergeCell ref="P42:Q42"/>
    <mergeCell ref="B41:F41"/>
    <mergeCell ref="H41:I41"/>
    <mergeCell ref="J41:K41"/>
    <mergeCell ref="L41:M41"/>
    <mergeCell ref="N41:O41"/>
    <mergeCell ref="P41:Q41"/>
    <mergeCell ref="B44:F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3:Q43"/>
    <mergeCell ref="A46:G46"/>
    <mergeCell ref="H46:I46"/>
    <mergeCell ref="J46:K46"/>
    <mergeCell ref="L46:M46"/>
    <mergeCell ref="N46:O46"/>
    <mergeCell ref="P46:Q46"/>
    <mergeCell ref="A45:F45"/>
    <mergeCell ref="H45:I45"/>
    <mergeCell ref="J45:K45"/>
    <mergeCell ref="L45:M45"/>
    <mergeCell ref="N45:O45"/>
    <mergeCell ref="P45:Q45"/>
    <mergeCell ref="A48:F48"/>
    <mergeCell ref="H48:I48"/>
    <mergeCell ref="J48:K48"/>
    <mergeCell ref="L48:M48"/>
    <mergeCell ref="N48:O48"/>
    <mergeCell ref="P48:Q48"/>
    <mergeCell ref="B47:F47"/>
    <mergeCell ref="H47:I47"/>
    <mergeCell ref="J47:K47"/>
    <mergeCell ref="L47:M47"/>
    <mergeCell ref="N47:O47"/>
    <mergeCell ref="P47:Q47"/>
    <mergeCell ref="B53:C53"/>
    <mergeCell ref="D53:F53"/>
    <mergeCell ref="G53:H53"/>
    <mergeCell ref="I53:J53"/>
    <mergeCell ref="L53:N53"/>
    <mergeCell ref="O53:P53"/>
    <mergeCell ref="L50:N50"/>
    <mergeCell ref="O50:P50"/>
    <mergeCell ref="L51:N51"/>
    <mergeCell ref="O51:P51"/>
    <mergeCell ref="B52:J52"/>
    <mergeCell ref="L52:N52"/>
    <mergeCell ref="O52:P52"/>
    <mergeCell ref="B55:C55"/>
    <mergeCell ref="D55:F55"/>
    <mergeCell ref="G55:H55"/>
    <mergeCell ref="I55:J55"/>
    <mergeCell ref="L55:N55"/>
    <mergeCell ref="O55:P55"/>
    <mergeCell ref="B54:C54"/>
    <mergeCell ref="D54:F54"/>
    <mergeCell ref="G54:H54"/>
    <mergeCell ref="I54:J54"/>
    <mergeCell ref="L54:N54"/>
    <mergeCell ref="O54:P54"/>
    <mergeCell ref="B57:C57"/>
    <mergeCell ref="D57:F57"/>
    <mergeCell ref="G57:H57"/>
    <mergeCell ref="I57:J57"/>
    <mergeCell ref="L57:N57"/>
    <mergeCell ref="O57:P57"/>
    <mergeCell ref="B56:C56"/>
    <mergeCell ref="D56:F56"/>
    <mergeCell ref="G56:H56"/>
    <mergeCell ref="I56:J56"/>
    <mergeCell ref="L56:N56"/>
    <mergeCell ref="O56:P56"/>
    <mergeCell ref="B59:C59"/>
    <mergeCell ref="D59:F59"/>
    <mergeCell ref="G59:H59"/>
    <mergeCell ref="I59:J59"/>
    <mergeCell ref="L59:N59"/>
    <mergeCell ref="O59:P59"/>
    <mergeCell ref="B58:C58"/>
    <mergeCell ref="D58:F58"/>
    <mergeCell ref="G58:H58"/>
    <mergeCell ref="I58:J58"/>
    <mergeCell ref="L58:N58"/>
    <mergeCell ref="O58:P58"/>
    <mergeCell ref="I62:O62"/>
    <mergeCell ref="I63:N63"/>
    <mergeCell ref="I64:N64"/>
    <mergeCell ref="A65:R65"/>
    <mergeCell ref="B60:C60"/>
    <mergeCell ref="D60:F60"/>
    <mergeCell ref="G60:H60"/>
    <mergeCell ref="I60:J60"/>
    <mergeCell ref="L60:N60"/>
    <mergeCell ref="O60:P60"/>
    <mergeCell ref="A61:R61"/>
  </mergeCells>
  <dataValidations count="21">
    <dataValidation type="decimal" operator="greaterThan" allowBlank="1" showInputMessage="1" showErrorMessage="1" promptTitle="ENTER AMOUNT" prompt="Enter amount of rental vehicle_x000a_" sqref="H17 J17 L17 N17 P17" xr:uid="{00000000-0002-0000-0D00-000000000000}">
      <formula1>0.01</formula1>
    </dataValidation>
    <dataValidation allowBlank="1" showInputMessage="1" showErrorMessage="1" prompt="Enter Sport" sqref="J4:O4" xr:uid="{00000000-0002-0000-0D00-000001000000}"/>
    <dataValidation allowBlank="1" showInputMessage="1" showErrorMessage="1" prompt="Enter coaches Banner ID #, ie E00001234" sqref="J3:O3" xr:uid="{00000000-0002-0000-0D00-000002000000}"/>
    <dataValidation allowBlank="1" showInputMessage="1" showErrorMessage="1" prompt="Enter coaches name" sqref="J2:O2" xr:uid="{00000000-0002-0000-0D00-000003000000}"/>
    <dataValidation allowBlank="1" showInputMessage="1" showErrorMessage="1" promptTitle="ENTER TEXT ONLY" prompt="Enter misc travel expense description_x000a__x000a_" sqref="H39:Q39 H42:Q42 H45:Q45" xr:uid="{00000000-0002-0000-0D00-000004000000}"/>
    <dataValidation allowBlank="1" showInputMessage="1" showErrorMessage="1" promptTitle="ENTER AMOUNTS ONLY" prompt="Enter amount spent for lodging." sqref="H25:Q25" xr:uid="{00000000-0002-0000-0D00-000005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D00-000006000000}">
      <formula1>0.01</formula1>
    </dataValidation>
    <dataValidation allowBlank="1" showInputMessage="1" showErrorMessage="1" prompt="ENTER REG AMOUNT" sqref="H11:Q11" xr:uid="{00000000-0002-0000-0D00-000007000000}"/>
    <dataValidation allowBlank="1" showInputMessage="1" showErrorMessage="1" prompt="Please enter team's sport" sqref="I64" xr:uid="{00000000-0002-0000-0D00-000008000000}"/>
    <dataValidation type="list" allowBlank="1" showInputMessage="1" showErrorMessage="1" prompt="SELECT PAYMENT METHOD" sqref="H47:Q47 H22:Q22 H44:Q44 H41:Q41 H12:Q12 H26:Q26 H16:Q16" xr:uid="{00000000-0002-0000-0D00-000009000000}">
      <formula1>$CA$515:$CA$518</formula1>
    </dataValidation>
    <dataValidation type="textLength" operator="greaterThan" allowBlank="1" showInputMessage="1" showErrorMessage="1" prompt="ENTER CITY AND STATE" sqref="H8:Q9" xr:uid="{00000000-0002-0000-0D00-00000A000000}">
      <formula1>1</formula1>
    </dataValidation>
    <dataValidation type="date" operator="greaterThan" allowBlank="1" showInputMessage="1" showErrorMessage="1" prompt="ENTER DATE" sqref="H7:Q7" xr:uid="{00000000-0002-0000-0D00-00000B000000}">
      <formula1>39083</formula1>
    </dataValidation>
    <dataValidation allowBlank="1" showInputMessage="1" showErrorMessage="1" prompt="ENTER AIRFARE AMOUNT" sqref="H15:Q15" xr:uid="{00000000-0002-0000-0D00-00000C000000}"/>
    <dataValidation allowBlank="1" showInputMessage="1" showErrorMessage="1" promptTitle="ENTER AMOUNTS ONLY" prompt="Enter amount spent for other transportation." sqref="H21:Q21" xr:uid="{00000000-0002-0000-0D00-00000D000000}"/>
    <dataValidation type="textLength" operator="greaterThan" allowBlank="1" showInputMessage="1" showErrorMessage="1" promptTitle="ENTER TEXT ONLY" prompt="Enter other transportation description_x000a__x000a_" sqref="H20:Q20" xr:uid="{00000000-0002-0000-0D00-00000E000000}">
      <formula1>1</formula1>
    </dataValidation>
    <dataValidation allowBlank="1" showInputMessage="1" showErrorMessage="1" prompt="Enter amount spent for other travel expense." sqref="J40:Q40 J43:Q43 J46:Q46" xr:uid="{00000000-0002-0000-0D00-00000F000000}"/>
    <dataValidation type="list" allowBlank="1" showInputMessage="1" showErrorMessage="1" promptTitle="ENTER PAYOUT METHOD" prompt="Choose payout method_x000a_" sqref="K17:K19 K30:K36 M30:M36 Q17:Q19 I30:I36 M17:M19 O17:O19 I17:I19 O30:O36 Q30:Q36" xr:uid="{00000000-0002-0000-0D00-000010000000}">
      <formula1>$CA$515:$CA$518</formula1>
    </dataValidation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D00-000011000000}">
      <formula1>0.01</formula1>
    </dataValidation>
    <dataValidation allowBlank="1" showInputMessage="1" showErrorMessage="1" promptTitle="ENTER AMOUNTS ONLY" prompt="Enter amount spent for other travel expense." sqref="H40:I40 H43:I43 H46:I46" xr:uid="{00000000-0002-0000-0D00-000012000000}"/>
    <dataValidation allowBlank="1" showInputMessage="1" showErrorMessage="1" prompt="Enter Index number" sqref="D53" xr:uid="{00000000-0002-0000-0D00-000013000000}"/>
    <dataValidation type="list" allowBlank="1" showInputMessage="1" showErrorMessage="1" prompt="Enter E or F for chart_x000a_" sqref="C53" xr:uid="{00000000-0002-0000-0D00-000014000000}">
      <formula1>$CL$3:$CL$4</formula1>
    </dataValidation>
  </dataValidations>
  <pageMargins left="0.18" right="0.18" top="0.28999999999999998" bottom="0.28999999999999998" header="0.24" footer="0.18"/>
  <pageSetup scale="6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722"/>
  <sheetViews>
    <sheetView showGridLines="0" zoomScaleNormal="100" workbookViewId="0">
      <selection activeCell="H39" sqref="H39:I39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92"/>
      <c r="E2" s="92"/>
      <c r="F2" s="92"/>
      <c r="G2" s="92"/>
      <c r="H2" s="181" t="s">
        <v>75</v>
      </c>
      <c r="I2" s="181"/>
      <c r="J2" s="204">
        <f>+'Days 1-5-TOTALS'!J2:O2</f>
        <v>0</v>
      </c>
      <c r="K2" s="204"/>
      <c r="L2" s="204"/>
      <c r="M2" s="204"/>
      <c r="N2" s="204"/>
      <c r="O2" s="204"/>
      <c r="P2" s="2"/>
      <c r="Q2" s="206" t="s">
        <v>156</v>
      </c>
      <c r="R2" s="184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205"/>
      <c r="I3" s="205"/>
      <c r="J3" s="205"/>
      <c r="K3" s="205"/>
      <c r="L3" s="205"/>
      <c r="M3" s="205"/>
      <c r="N3" s="205"/>
      <c r="O3" s="205"/>
      <c r="P3" s="2"/>
      <c r="Q3" s="183"/>
      <c r="R3" s="184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205"/>
      <c r="I4" s="205"/>
      <c r="J4" s="205"/>
      <c r="K4" s="205"/>
      <c r="L4" s="205"/>
      <c r="M4" s="205"/>
      <c r="N4" s="205"/>
      <c r="O4" s="205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03" t="s">
        <v>145</v>
      </c>
      <c r="I6" s="104"/>
      <c r="J6" s="103" t="s">
        <v>146</v>
      </c>
      <c r="K6" s="104"/>
      <c r="L6" s="103" t="s">
        <v>147</v>
      </c>
      <c r="M6" s="104"/>
      <c r="N6" s="103" t="s">
        <v>148</v>
      </c>
      <c r="O6" s="104"/>
      <c r="P6" s="103" t="s">
        <v>149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8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8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8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90"/>
      <c r="B10" s="89"/>
      <c r="C10" s="89"/>
      <c r="D10" s="89"/>
      <c r="E10" s="89"/>
      <c r="F10" s="89"/>
      <c r="G10" s="89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87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90"/>
      <c r="B12" s="131" t="s">
        <v>52</v>
      </c>
      <c r="C12" s="132"/>
      <c r="D12" s="132"/>
      <c r="E12" s="132"/>
      <c r="F12" s="132"/>
      <c r="G12" s="89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90"/>
      <c r="B13" s="89"/>
      <c r="C13" s="89"/>
      <c r="D13" s="89"/>
      <c r="E13" s="89"/>
      <c r="F13" s="89"/>
      <c r="G13" s="89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89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90"/>
      <c r="B15" s="132" t="s">
        <v>4</v>
      </c>
      <c r="C15" s="132"/>
      <c r="D15" s="132"/>
      <c r="E15" s="132"/>
      <c r="F15" s="132"/>
      <c r="G15" s="8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90"/>
      <c r="B16" s="131" t="s">
        <v>58</v>
      </c>
      <c r="C16" s="132"/>
      <c r="D16" s="132"/>
      <c r="E16" s="132"/>
      <c r="F16" s="132"/>
      <c r="G16" s="89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90"/>
      <c r="B17" s="88" t="s">
        <v>61</v>
      </c>
      <c r="C17" s="89"/>
      <c r="D17" s="89"/>
      <c r="E17" s="89"/>
      <c r="F17" s="89"/>
      <c r="G17" s="89"/>
      <c r="H17" s="86"/>
      <c r="I17" s="75"/>
      <c r="J17" s="86"/>
      <c r="K17" s="75"/>
      <c r="L17" s="86"/>
      <c r="M17" s="75"/>
      <c r="N17" s="86"/>
      <c r="O17" s="75"/>
      <c r="P17" s="86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86"/>
      <c r="I18" s="75"/>
      <c r="J18" s="86"/>
      <c r="K18" s="75"/>
      <c r="L18" s="86"/>
      <c r="M18" s="75"/>
      <c r="N18" s="86"/>
      <c r="O18" s="75"/>
      <c r="P18" s="86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86"/>
      <c r="I19" s="75"/>
      <c r="J19" s="86"/>
      <c r="K19" s="75"/>
      <c r="L19" s="86"/>
      <c r="M19" s="75"/>
      <c r="N19" s="86"/>
      <c r="O19" s="75"/>
      <c r="P19" s="86"/>
      <c r="Q19" s="75"/>
      <c r="R19" s="62">
        <f>SUM(H19:Q19)</f>
        <v>0</v>
      </c>
    </row>
    <row r="20" spans="1:41" ht="17.100000000000001" customHeight="1" x14ac:dyDescent="0.25">
      <c r="A20" s="90"/>
      <c r="B20" s="131" t="s">
        <v>21</v>
      </c>
      <c r="C20" s="132"/>
      <c r="D20" s="132"/>
      <c r="E20" s="132"/>
      <c r="F20" s="132"/>
      <c r="G20" s="89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90"/>
      <c r="B21" s="131" t="s">
        <v>22</v>
      </c>
      <c r="C21" s="132"/>
      <c r="D21" s="132"/>
      <c r="E21" s="132"/>
      <c r="F21" s="132"/>
      <c r="G21" s="89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90"/>
      <c r="B22" s="131" t="s">
        <v>32</v>
      </c>
      <c r="C22" s="132"/>
      <c r="D22" s="132"/>
      <c r="E22" s="132"/>
      <c r="F22" s="132"/>
      <c r="G22" s="89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90"/>
      <c r="B23" s="88"/>
      <c r="C23" s="89"/>
      <c r="D23" s="89"/>
      <c r="E23" s="89"/>
      <c r="F23" s="89"/>
      <c r="G23" s="89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89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90"/>
      <c r="B25" s="132" t="s">
        <v>14</v>
      </c>
      <c r="C25" s="132"/>
      <c r="D25" s="132"/>
      <c r="E25" s="132"/>
      <c r="F25" s="132"/>
      <c r="G25" s="8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90"/>
      <c r="B26" s="131" t="s">
        <v>27</v>
      </c>
      <c r="C26" s="132"/>
      <c r="D26" s="132"/>
      <c r="E26" s="132"/>
      <c r="F26" s="132"/>
      <c r="G26" s="8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90"/>
      <c r="B27" s="89"/>
      <c r="C27" s="89"/>
      <c r="D27" s="89"/>
      <c r="E27" s="89"/>
      <c r="F27" s="89"/>
      <c r="G27" s="89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88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86"/>
      <c r="I29" s="85" t="s">
        <v>26</v>
      </c>
      <c r="J29" s="86"/>
      <c r="K29" s="85" t="s">
        <v>26</v>
      </c>
      <c r="L29" s="86"/>
      <c r="M29" s="85" t="s">
        <v>26</v>
      </c>
      <c r="N29" s="86"/>
      <c r="O29" s="85" t="s">
        <v>26</v>
      </c>
      <c r="P29" s="86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86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87" t="s">
        <v>47</v>
      </c>
      <c r="C31" s="87"/>
      <c r="D31" s="87"/>
      <c r="E31" s="87"/>
      <c r="F31" s="87"/>
      <c r="G31" s="87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87" t="s">
        <v>48</v>
      </c>
      <c r="C32" s="87"/>
      <c r="D32" s="87"/>
      <c r="E32" s="87"/>
      <c r="F32" s="87"/>
      <c r="G32" s="87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87" t="s">
        <v>49</v>
      </c>
      <c r="C33" s="87"/>
      <c r="D33" s="87"/>
      <c r="E33" s="87"/>
      <c r="F33" s="87"/>
      <c r="G33" s="87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87" t="s">
        <v>50</v>
      </c>
      <c r="C34" s="87"/>
      <c r="D34" s="87"/>
      <c r="E34" s="87"/>
      <c r="F34" s="87"/>
      <c r="G34" s="87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87" t="s">
        <v>51</v>
      </c>
      <c r="C35" s="87"/>
      <c r="D35" s="87"/>
      <c r="E35" s="87"/>
      <c r="F35" s="87"/>
      <c r="G35" s="87"/>
      <c r="H35" s="23"/>
      <c r="I35" s="75"/>
      <c r="J35" s="86"/>
      <c r="K35" s="75"/>
      <c r="L35" s="86"/>
      <c r="M35" s="75"/>
      <c r="N35" s="86"/>
      <c r="O35" s="75"/>
      <c r="P35" s="86"/>
      <c r="Q35" s="75"/>
      <c r="R35" s="62">
        <f t="shared" si="0"/>
        <v>0</v>
      </c>
    </row>
    <row r="36" spans="1:18" ht="17.100000000000001" customHeight="1" x14ac:dyDescent="0.25">
      <c r="A36" s="50"/>
      <c r="B36" s="87" t="s">
        <v>166</v>
      </c>
      <c r="C36" s="87"/>
      <c r="D36" s="87"/>
      <c r="E36" s="87"/>
      <c r="F36" s="87"/>
      <c r="G36" s="87"/>
      <c r="H36" s="86"/>
      <c r="I36" s="75"/>
      <c r="J36" s="86"/>
      <c r="K36" s="75"/>
      <c r="L36" s="86"/>
      <c r="M36" s="75"/>
      <c r="N36" s="86"/>
      <c r="O36" s="75"/>
      <c r="P36" s="86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87"/>
      <c r="C38" s="87"/>
      <c r="D38" s="87"/>
      <c r="E38" s="87"/>
      <c r="F38" s="87"/>
      <c r="G38" s="87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89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90"/>
      <c r="B41" s="131" t="s">
        <v>60</v>
      </c>
      <c r="C41" s="132"/>
      <c r="D41" s="132"/>
      <c r="E41" s="132"/>
      <c r="F41" s="132"/>
      <c r="G41" s="89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8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90"/>
      <c r="B44" s="131" t="s">
        <v>60</v>
      </c>
      <c r="C44" s="132"/>
      <c r="D44" s="132"/>
      <c r="E44" s="132"/>
      <c r="F44" s="132"/>
      <c r="G44" s="89"/>
      <c r="H44" s="106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8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90"/>
      <c r="B47" s="131" t="s">
        <v>60</v>
      </c>
      <c r="C47" s="132"/>
      <c r="D47" s="132"/>
      <c r="E47" s="132"/>
      <c r="F47" s="132"/>
      <c r="G47" s="89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91"/>
      <c r="B49" s="36"/>
      <c r="C49" s="36"/>
      <c r="D49" s="36"/>
      <c r="E49" s="36"/>
      <c r="F49" s="36"/>
      <c r="G49" s="8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91"/>
      <c r="B50" s="36"/>
      <c r="C50" s="36"/>
      <c r="D50" s="36"/>
      <c r="E50" s="36"/>
      <c r="F50" s="36"/>
      <c r="G50" s="89"/>
      <c r="H50" s="37"/>
      <c r="I50" s="37"/>
      <c r="J50" s="37"/>
      <c r="K50" s="37"/>
      <c r="L50" s="199" t="s">
        <v>39</v>
      </c>
      <c r="M50" s="169"/>
      <c r="N50" s="170"/>
      <c r="O50" s="143">
        <f>+R48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200"/>
      <c r="C52" s="200"/>
      <c r="D52" s="200"/>
      <c r="E52" s="200"/>
      <c r="F52" s="200"/>
      <c r="G52" s="200"/>
      <c r="H52" s="200"/>
      <c r="I52" s="200"/>
      <c r="J52" s="200"/>
      <c r="K52" s="11"/>
      <c r="L52" s="107" t="s">
        <v>30</v>
      </c>
      <c r="M52" s="108"/>
      <c r="N52" s="109"/>
      <c r="O52" s="143">
        <f>AO128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164"/>
      <c r="C53" s="164"/>
      <c r="D53" s="191"/>
      <c r="E53" s="191"/>
      <c r="F53" s="191"/>
      <c r="G53" s="198"/>
      <c r="H53" s="198"/>
      <c r="I53" s="198"/>
      <c r="J53" s="198"/>
      <c r="K53" s="11"/>
      <c r="L53" s="107" t="s">
        <v>41</v>
      </c>
      <c r="M53" s="108"/>
      <c r="N53" s="109"/>
      <c r="O53" s="143">
        <f>AO126</f>
        <v>0</v>
      </c>
      <c r="P53" s="144"/>
      <c r="Q53" s="10"/>
      <c r="R53" s="12"/>
    </row>
    <row r="54" spans="1:24" ht="21.75" customHeight="1" x14ac:dyDescent="0.25">
      <c r="A54" s="19"/>
      <c r="B54" s="164"/>
      <c r="C54" s="164"/>
      <c r="D54" s="191"/>
      <c r="E54" s="191"/>
      <c r="F54" s="191"/>
      <c r="G54" s="192"/>
      <c r="H54" s="192"/>
      <c r="I54" s="188"/>
      <c r="J54" s="188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164"/>
      <c r="C55" s="164"/>
      <c r="D55" s="191"/>
      <c r="E55" s="191"/>
      <c r="F55" s="191"/>
      <c r="G55" s="192"/>
      <c r="H55" s="192"/>
      <c r="I55" s="188"/>
      <c r="J55" s="188"/>
      <c r="K55" s="11"/>
      <c r="L55" s="110" t="s">
        <v>73</v>
      </c>
      <c r="M55" s="108"/>
      <c r="N55" s="109"/>
      <c r="O55" s="143">
        <f>-AO129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164"/>
      <c r="C56" s="164"/>
      <c r="D56" s="191"/>
      <c r="E56" s="191"/>
      <c r="F56" s="191"/>
      <c r="G56" s="192"/>
      <c r="H56" s="192"/>
      <c r="I56" s="188"/>
      <c r="J56" s="188"/>
      <c r="K56" s="11"/>
      <c r="L56" s="111" t="s">
        <v>38</v>
      </c>
      <c r="M56" s="112"/>
      <c r="N56" s="113"/>
      <c r="O56" s="143">
        <f>-AO127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164"/>
      <c r="C57" s="164"/>
      <c r="D57" s="191"/>
      <c r="E57" s="191"/>
      <c r="F57" s="191"/>
      <c r="G57" s="192"/>
      <c r="H57" s="192"/>
      <c r="I57" s="188"/>
      <c r="J57" s="188"/>
      <c r="K57" s="2"/>
      <c r="L57" s="195" t="s">
        <v>79</v>
      </c>
      <c r="M57" s="196"/>
      <c r="N57" s="196"/>
      <c r="O57" s="197">
        <f>+O56+O55</f>
        <v>0</v>
      </c>
      <c r="P57" s="197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81"/>
      <c r="B58" s="164"/>
      <c r="C58" s="164"/>
      <c r="D58" s="191"/>
      <c r="E58" s="191"/>
      <c r="F58" s="191"/>
      <c r="G58" s="192"/>
      <c r="H58" s="192"/>
      <c r="I58" s="188"/>
      <c r="J58" s="188"/>
      <c r="K58" s="61"/>
      <c r="L58" s="193"/>
      <c r="M58" s="193"/>
      <c r="N58" s="193"/>
      <c r="O58" s="194"/>
      <c r="P58" s="194"/>
      <c r="Q58" s="61"/>
      <c r="R58" s="64"/>
    </row>
    <row r="59" spans="1:24" ht="21.75" customHeight="1" x14ac:dyDescent="0.25">
      <c r="A59" s="82"/>
      <c r="B59" s="164"/>
      <c r="C59" s="164"/>
      <c r="D59" s="191"/>
      <c r="E59" s="191"/>
      <c r="F59" s="191"/>
      <c r="G59" s="192"/>
      <c r="H59" s="192"/>
      <c r="I59" s="188"/>
      <c r="J59" s="188"/>
      <c r="K59" s="61"/>
      <c r="L59" s="190"/>
      <c r="M59" s="190"/>
      <c r="N59" s="190"/>
      <c r="O59" s="188"/>
      <c r="P59" s="188"/>
      <c r="Q59" s="83"/>
      <c r="R59" s="64"/>
    </row>
    <row r="60" spans="1:24" ht="25.5" customHeight="1" x14ac:dyDescent="0.3">
      <c r="A60" s="76"/>
      <c r="B60" s="186"/>
      <c r="C60" s="186"/>
      <c r="D60" s="187"/>
      <c r="E60" s="187"/>
      <c r="F60" s="187"/>
      <c r="G60" s="187"/>
      <c r="H60" s="187"/>
      <c r="I60" s="188"/>
      <c r="J60" s="188"/>
      <c r="K60" s="61"/>
      <c r="L60" s="189"/>
      <c r="M60" s="190"/>
      <c r="N60" s="190"/>
      <c r="O60" s="188"/>
      <c r="P60" s="188"/>
      <c r="Q60" s="61"/>
      <c r="R60" s="77"/>
    </row>
    <row r="61" spans="1:24" ht="25.5" customHeight="1" x14ac:dyDescent="0.25">
      <c r="A61" s="201" t="s">
        <v>164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/>
    </row>
    <row r="62" spans="1:24" ht="25.5" customHeight="1" x14ac:dyDescent="0.3">
      <c r="A62" s="76"/>
      <c r="B62" s="93"/>
      <c r="C62" s="93"/>
      <c r="D62" s="94"/>
      <c r="E62" s="94"/>
      <c r="F62" s="94"/>
      <c r="G62" s="94"/>
      <c r="H62" s="94"/>
      <c r="I62" s="163"/>
      <c r="J62" s="163"/>
      <c r="K62" s="163"/>
      <c r="L62" s="163"/>
      <c r="M62" s="163"/>
      <c r="N62" s="163"/>
      <c r="O62" s="163"/>
      <c r="P62" s="95"/>
      <c r="Q62" s="61"/>
      <c r="R62" s="77"/>
    </row>
    <row r="63" spans="1:24" ht="25.5" customHeight="1" x14ac:dyDescent="0.3">
      <c r="A63" s="76"/>
      <c r="B63" s="93"/>
      <c r="C63" s="93"/>
      <c r="D63" s="94"/>
      <c r="E63" s="94"/>
      <c r="F63" s="94"/>
      <c r="G63" s="94"/>
      <c r="H63" s="94"/>
      <c r="I63" s="164"/>
      <c r="J63" s="164"/>
      <c r="K63" s="164"/>
      <c r="L63" s="164"/>
      <c r="M63" s="164"/>
      <c r="N63" s="164"/>
      <c r="O63" s="95"/>
      <c r="P63" s="95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64"/>
      <c r="J64" s="164"/>
      <c r="K64" s="164"/>
      <c r="L64" s="164"/>
      <c r="M64" s="164"/>
      <c r="N64" s="164"/>
      <c r="O64" s="61"/>
      <c r="P64" s="61"/>
      <c r="Q64" s="61"/>
      <c r="R64" s="64"/>
    </row>
    <row r="65" spans="1:18" s="34" customFormat="1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>-AG129-AG128-AG127-AG126</f>
        <v>0</v>
      </c>
      <c r="AH131" s="40">
        <f t="shared" ref="AH131:AN131" si="1">-AH129-AH128-AH127-AH126</f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 t="shared" si="1"/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Ndb0UuJrE9fb2BmWxd9Gh2o0e0jMMrzMXoEWfLePL/mQCEyca6WOB2kUk3ObEZaY+1kctsSwIu+tvF+onRLGOQ==" saltValue="rypRtHtyWqQSjk6naPhehA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4">
    <mergeCell ref="H4:I4"/>
    <mergeCell ref="J4:O4"/>
    <mergeCell ref="H6:I6"/>
    <mergeCell ref="J6:K6"/>
    <mergeCell ref="L6:M6"/>
    <mergeCell ref="N6:O6"/>
    <mergeCell ref="A1:R1"/>
    <mergeCell ref="H2:I2"/>
    <mergeCell ref="J2:O2"/>
    <mergeCell ref="Q2:R3"/>
    <mergeCell ref="H3:I3"/>
    <mergeCell ref="J3:O3"/>
    <mergeCell ref="P6:Q6"/>
    <mergeCell ref="R6:R10"/>
    <mergeCell ref="A7:F7"/>
    <mergeCell ref="H7:I7"/>
    <mergeCell ref="J7:K7"/>
    <mergeCell ref="L7:M7"/>
    <mergeCell ref="N7:O7"/>
    <mergeCell ref="P7:Q7"/>
    <mergeCell ref="A8:F8"/>
    <mergeCell ref="H8:I8"/>
    <mergeCell ref="P12:Q12"/>
    <mergeCell ref="A11:F11"/>
    <mergeCell ref="H11:I11"/>
    <mergeCell ref="J11:K11"/>
    <mergeCell ref="L11:M11"/>
    <mergeCell ref="N11:O11"/>
    <mergeCell ref="P11:Q11"/>
    <mergeCell ref="J8:K8"/>
    <mergeCell ref="L8:M8"/>
    <mergeCell ref="N8:O8"/>
    <mergeCell ref="P8:Q8"/>
    <mergeCell ref="A9:F9"/>
    <mergeCell ref="H9:I9"/>
    <mergeCell ref="J9:K9"/>
    <mergeCell ref="L9:M9"/>
    <mergeCell ref="N9:O9"/>
    <mergeCell ref="P9:Q9"/>
    <mergeCell ref="A14:F14"/>
    <mergeCell ref="B15:F15"/>
    <mergeCell ref="H15:I15"/>
    <mergeCell ref="J15:K15"/>
    <mergeCell ref="L15:M15"/>
    <mergeCell ref="N15:O15"/>
    <mergeCell ref="B12:F12"/>
    <mergeCell ref="H12:I12"/>
    <mergeCell ref="J12:K12"/>
    <mergeCell ref="L12:M12"/>
    <mergeCell ref="N12:O12"/>
    <mergeCell ref="B18:G18"/>
    <mergeCell ref="B19:G19"/>
    <mergeCell ref="B20:F20"/>
    <mergeCell ref="H20:I20"/>
    <mergeCell ref="J20:K20"/>
    <mergeCell ref="L20:M20"/>
    <mergeCell ref="P15:Q15"/>
    <mergeCell ref="B16:F16"/>
    <mergeCell ref="H16:I16"/>
    <mergeCell ref="J16:K16"/>
    <mergeCell ref="L16:M16"/>
    <mergeCell ref="N16:O16"/>
    <mergeCell ref="P16:Q16"/>
    <mergeCell ref="P22:Q22"/>
    <mergeCell ref="N20:O20"/>
    <mergeCell ref="P20:Q20"/>
    <mergeCell ref="B21:F21"/>
    <mergeCell ref="H21:I21"/>
    <mergeCell ref="J21:K21"/>
    <mergeCell ref="L21:M21"/>
    <mergeCell ref="N21:O21"/>
    <mergeCell ref="P21:Q21"/>
    <mergeCell ref="A24:F24"/>
    <mergeCell ref="B25:F25"/>
    <mergeCell ref="H25:I25"/>
    <mergeCell ref="J25:K25"/>
    <mergeCell ref="L25:M25"/>
    <mergeCell ref="N25:O25"/>
    <mergeCell ref="B22:F22"/>
    <mergeCell ref="H22:I22"/>
    <mergeCell ref="J22:K22"/>
    <mergeCell ref="L22:M22"/>
    <mergeCell ref="N22:O22"/>
    <mergeCell ref="A28:F28"/>
    <mergeCell ref="B29:G29"/>
    <mergeCell ref="B30:G30"/>
    <mergeCell ref="A37:G37"/>
    <mergeCell ref="A39:F39"/>
    <mergeCell ref="H39:I39"/>
    <mergeCell ref="P25:Q25"/>
    <mergeCell ref="B26:F26"/>
    <mergeCell ref="H26:I26"/>
    <mergeCell ref="J26:K26"/>
    <mergeCell ref="L26:M26"/>
    <mergeCell ref="N26:O26"/>
    <mergeCell ref="P26:Q26"/>
    <mergeCell ref="J39:K39"/>
    <mergeCell ref="L39:M39"/>
    <mergeCell ref="N39:O39"/>
    <mergeCell ref="P39:Q39"/>
    <mergeCell ref="A40:G40"/>
    <mergeCell ref="H40:I40"/>
    <mergeCell ref="J40:K40"/>
    <mergeCell ref="L40:M40"/>
    <mergeCell ref="N40:O40"/>
    <mergeCell ref="P40:Q40"/>
    <mergeCell ref="A42:F42"/>
    <mergeCell ref="H42:I42"/>
    <mergeCell ref="J42:K42"/>
    <mergeCell ref="L42:M42"/>
    <mergeCell ref="N42:O42"/>
    <mergeCell ref="P42:Q42"/>
    <mergeCell ref="B41:F41"/>
    <mergeCell ref="H41:I41"/>
    <mergeCell ref="J41:K41"/>
    <mergeCell ref="L41:M41"/>
    <mergeCell ref="N41:O41"/>
    <mergeCell ref="P41:Q41"/>
    <mergeCell ref="B44:F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3:Q43"/>
    <mergeCell ref="A46:G46"/>
    <mergeCell ref="H46:I46"/>
    <mergeCell ref="J46:K46"/>
    <mergeCell ref="L46:M46"/>
    <mergeCell ref="N46:O46"/>
    <mergeCell ref="P46:Q46"/>
    <mergeCell ref="A45:F45"/>
    <mergeCell ref="H45:I45"/>
    <mergeCell ref="J45:K45"/>
    <mergeCell ref="L45:M45"/>
    <mergeCell ref="N45:O45"/>
    <mergeCell ref="P45:Q45"/>
    <mergeCell ref="A48:F48"/>
    <mergeCell ref="H48:I48"/>
    <mergeCell ref="J48:K48"/>
    <mergeCell ref="L48:M48"/>
    <mergeCell ref="N48:O48"/>
    <mergeCell ref="P48:Q48"/>
    <mergeCell ref="B47:F47"/>
    <mergeCell ref="H47:I47"/>
    <mergeCell ref="J47:K47"/>
    <mergeCell ref="L47:M47"/>
    <mergeCell ref="N47:O47"/>
    <mergeCell ref="P47:Q47"/>
    <mergeCell ref="B53:C53"/>
    <mergeCell ref="D53:F53"/>
    <mergeCell ref="G53:H53"/>
    <mergeCell ref="I53:J53"/>
    <mergeCell ref="L53:N53"/>
    <mergeCell ref="O53:P53"/>
    <mergeCell ref="L50:N50"/>
    <mergeCell ref="O50:P50"/>
    <mergeCell ref="L51:N51"/>
    <mergeCell ref="O51:P51"/>
    <mergeCell ref="B52:J52"/>
    <mergeCell ref="L52:N52"/>
    <mergeCell ref="O52:P52"/>
    <mergeCell ref="B55:C55"/>
    <mergeCell ref="D55:F55"/>
    <mergeCell ref="G55:H55"/>
    <mergeCell ref="I55:J55"/>
    <mergeCell ref="L55:N55"/>
    <mergeCell ref="O55:P55"/>
    <mergeCell ref="B54:C54"/>
    <mergeCell ref="D54:F54"/>
    <mergeCell ref="G54:H54"/>
    <mergeCell ref="I54:J54"/>
    <mergeCell ref="L54:N54"/>
    <mergeCell ref="O54:P54"/>
    <mergeCell ref="B57:C57"/>
    <mergeCell ref="D57:F57"/>
    <mergeCell ref="G57:H57"/>
    <mergeCell ref="I57:J57"/>
    <mergeCell ref="L57:N57"/>
    <mergeCell ref="O57:P57"/>
    <mergeCell ref="B56:C56"/>
    <mergeCell ref="D56:F56"/>
    <mergeCell ref="G56:H56"/>
    <mergeCell ref="I56:J56"/>
    <mergeCell ref="L56:N56"/>
    <mergeCell ref="O56:P56"/>
    <mergeCell ref="B59:C59"/>
    <mergeCell ref="D59:F59"/>
    <mergeCell ref="G59:H59"/>
    <mergeCell ref="I59:J59"/>
    <mergeCell ref="L59:N59"/>
    <mergeCell ref="O59:P59"/>
    <mergeCell ref="B58:C58"/>
    <mergeCell ref="D58:F58"/>
    <mergeCell ref="G58:H58"/>
    <mergeCell ref="I58:J58"/>
    <mergeCell ref="L58:N58"/>
    <mergeCell ref="O58:P58"/>
    <mergeCell ref="I62:O62"/>
    <mergeCell ref="I63:N63"/>
    <mergeCell ref="I64:N64"/>
    <mergeCell ref="A65:R65"/>
    <mergeCell ref="B60:C60"/>
    <mergeCell ref="D60:F60"/>
    <mergeCell ref="G60:H60"/>
    <mergeCell ref="I60:J60"/>
    <mergeCell ref="L60:N60"/>
    <mergeCell ref="O60:P60"/>
    <mergeCell ref="A61:R61"/>
  </mergeCells>
  <dataValidations count="21">
    <dataValidation type="list" allowBlank="1" showInputMessage="1" showErrorMessage="1" prompt="Enter E or F for chart_x000a_" sqref="C53" xr:uid="{00000000-0002-0000-0E00-000000000000}">
      <formula1>$CL$3:$CL$4</formula1>
    </dataValidation>
    <dataValidation allowBlank="1" showInputMessage="1" showErrorMessage="1" prompt="Enter Index number" sqref="D53" xr:uid="{00000000-0002-0000-0E00-000001000000}"/>
    <dataValidation allowBlank="1" showInputMessage="1" showErrorMessage="1" promptTitle="ENTER AMOUNTS ONLY" prompt="Enter amount spent for other travel expense." sqref="H40:I40 H43:I43 H46:I46" xr:uid="{00000000-0002-0000-0E00-000002000000}"/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E00-000003000000}">
      <formula1>0.01</formula1>
    </dataValidation>
    <dataValidation type="list" allowBlank="1" showInputMessage="1" showErrorMessage="1" promptTitle="ENTER PAYOUT METHOD" prompt="Choose payout method_x000a_" sqref="K17:K19 K30:K36 M30:M36 Q17:Q19 I30:I36 M17:M19 O17:O19 I17:I19 O30:O36 Q30:Q36" xr:uid="{00000000-0002-0000-0E00-000004000000}">
      <formula1>$CA$515:$CA$518</formula1>
    </dataValidation>
    <dataValidation allowBlank="1" showInputMessage="1" showErrorMessage="1" prompt="Enter amount spent for other travel expense." sqref="J40:Q40 J43:Q43 J46:Q46" xr:uid="{00000000-0002-0000-0E00-000005000000}"/>
    <dataValidation type="textLength" operator="greaterThan" allowBlank="1" showInputMessage="1" showErrorMessage="1" promptTitle="ENTER TEXT ONLY" prompt="Enter other transportation description_x000a__x000a_" sqref="H20:Q20" xr:uid="{00000000-0002-0000-0E00-000006000000}">
      <formula1>1</formula1>
    </dataValidation>
    <dataValidation allowBlank="1" showInputMessage="1" showErrorMessage="1" promptTitle="ENTER AMOUNTS ONLY" prompt="Enter amount spent for other transportation." sqref="H21:Q21" xr:uid="{00000000-0002-0000-0E00-000007000000}"/>
    <dataValidation allowBlank="1" showInputMessage="1" showErrorMessage="1" prompt="ENTER AIRFARE AMOUNT" sqref="H15:Q15" xr:uid="{00000000-0002-0000-0E00-000008000000}"/>
    <dataValidation type="date" operator="greaterThan" allowBlank="1" showInputMessage="1" showErrorMessage="1" prompt="ENTER DATE" sqref="H7:Q7" xr:uid="{00000000-0002-0000-0E00-000009000000}">
      <formula1>39083</formula1>
    </dataValidation>
    <dataValidation type="textLength" operator="greaterThan" allowBlank="1" showInputMessage="1" showErrorMessage="1" prompt="ENTER CITY AND STATE" sqref="H8:Q9" xr:uid="{00000000-0002-0000-0E00-00000A000000}">
      <formula1>1</formula1>
    </dataValidation>
    <dataValidation type="list" allowBlank="1" showInputMessage="1" showErrorMessage="1" prompt="SELECT PAYMENT METHOD" sqref="H47:Q47 H22:Q22 H44:Q44 H41:Q41 H12:Q12 H26:Q26 H16:Q16" xr:uid="{00000000-0002-0000-0E00-00000B000000}">
      <formula1>$CA$515:$CA$518</formula1>
    </dataValidation>
    <dataValidation allowBlank="1" showInputMessage="1" showErrorMessage="1" prompt="Please enter team's sport" sqref="I64" xr:uid="{00000000-0002-0000-0E00-00000C000000}"/>
    <dataValidation allowBlank="1" showInputMessage="1" showErrorMessage="1" prompt="ENTER REG AMOUNT" sqref="H11:Q11" xr:uid="{00000000-0002-0000-0E00-00000D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E00-00000E000000}">
      <formula1>0.01</formula1>
    </dataValidation>
    <dataValidation allowBlank="1" showInputMessage="1" showErrorMessage="1" promptTitle="ENTER AMOUNTS ONLY" prompt="Enter amount spent for lodging." sqref="H25:Q25" xr:uid="{00000000-0002-0000-0E00-00000F000000}"/>
    <dataValidation allowBlank="1" showInputMessage="1" showErrorMessage="1" promptTitle="ENTER TEXT ONLY" prompt="Enter misc travel expense description_x000a__x000a_" sqref="H39:Q39 H42:Q42 H45:Q45" xr:uid="{00000000-0002-0000-0E00-000010000000}"/>
    <dataValidation allowBlank="1" showInputMessage="1" showErrorMessage="1" prompt="Enter coaches name" sqref="J2:O2" xr:uid="{00000000-0002-0000-0E00-000011000000}"/>
    <dataValidation allowBlank="1" showInputMessage="1" showErrorMessage="1" prompt="Enter coaches Banner ID #, ie E00001234" sqref="J3:O3" xr:uid="{00000000-0002-0000-0E00-000012000000}"/>
    <dataValidation allowBlank="1" showInputMessage="1" showErrorMessage="1" prompt="Enter Sport" sqref="J4:O4" xr:uid="{00000000-0002-0000-0E00-000013000000}"/>
    <dataValidation type="decimal" operator="greaterThan" allowBlank="1" showInputMessage="1" showErrorMessage="1" promptTitle="ENTER AMOUNT" prompt="Enter amount of rental vehicle_x000a_" sqref="H17 J17 L17 N17 P17" xr:uid="{00000000-0002-0000-0E00-000014000000}">
      <formula1>0.01</formula1>
    </dataValidation>
  </dataValidations>
  <pageMargins left="0.18" right="0.18" top="0.28999999999999998" bottom="0.28999999999999998" header="0.24" footer="0.18"/>
  <pageSetup scale="6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722"/>
  <sheetViews>
    <sheetView showGridLines="0" zoomScaleNormal="100" workbookViewId="0">
      <selection activeCell="H39" sqref="H39:I39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92"/>
      <c r="E2" s="92"/>
      <c r="F2" s="92"/>
      <c r="G2" s="92"/>
      <c r="H2" s="181" t="s">
        <v>75</v>
      </c>
      <c r="I2" s="181"/>
      <c r="J2" s="204">
        <f>+'Days 1-5-TOTALS'!J2:O2</f>
        <v>0</v>
      </c>
      <c r="K2" s="204"/>
      <c r="L2" s="204"/>
      <c r="M2" s="204"/>
      <c r="N2" s="204"/>
      <c r="O2" s="204"/>
      <c r="P2" s="2"/>
      <c r="Q2" s="206" t="s">
        <v>157</v>
      </c>
      <c r="R2" s="184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205"/>
      <c r="I3" s="205"/>
      <c r="J3" s="205"/>
      <c r="K3" s="205"/>
      <c r="L3" s="205"/>
      <c r="M3" s="205"/>
      <c r="N3" s="205"/>
      <c r="O3" s="205"/>
      <c r="P3" s="2"/>
      <c r="Q3" s="183"/>
      <c r="R3" s="184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205"/>
      <c r="I4" s="205"/>
      <c r="J4" s="205"/>
      <c r="K4" s="205"/>
      <c r="L4" s="205"/>
      <c r="M4" s="205"/>
      <c r="N4" s="205"/>
      <c r="O4" s="205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03" t="s">
        <v>158</v>
      </c>
      <c r="I6" s="104"/>
      <c r="J6" s="103" t="s">
        <v>159</v>
      </c>
      <c r="K6" s="104"/>
      <c r="L6" s="103" t="s">
        <v>160</v>
      </c>
      <c r="M6" s="104"/>
      <c r="N6" s="103" t="s">
        <v>161</v>
      </c>
      <c r="O6" s="104"/>
      <c r="P6" s="103" t="s">
        <v>162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8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8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8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90"/>
      <c r="B10" s="89"/>
      <c r="C10" s="89"/>
      <c r="D10" s="89"/>
      <c r="E10" s="89"/>
      <c r="F10" s="89"/>
      <c r="G10" s="89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87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90"/>
      <c r="B12" s="131" t="s">
        <v>52</v>
      </c>
      <c r="C12" s="132"/>
      <c r="D12" s="132"/>
      <c r="E12" s="132"/>
      <c r="F12" s="132"/>
      <c r="G12" s="89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90"/>
      <c r="B13" s="89"/>
      <c r="C13" s="89"/>
      <c r="D13" s="89"/>
      <c r="E13" s="89"/>
      <c r="F13" s="89"/>
      <c r="G13" s="89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89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90"/>
      <c r="B15" s="132" t="s">
        <v>4</v>
      </c>
      <c r="C15" s="132"/>
      <c r="D15" s="132"/>
      <c r="E15" s="132"/>
      <c r="F15" s="132"/>
      <c r="G15" s="8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90"/>
      <c r="B16" s="131" t="s">
        <v>58</v>
      </c>
      <c r="C16" s="132"/>
      <c r="D16" s="132"/>
      <c r="E16" s="132"/>
      <c r="F16" s="132"/>
      <c r="G16" s="89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90"/>
      <c r="B17" s="88" t="s">
        <v>61</v>
      </c>
      <c r="C17" s="89"/>
      <c r="D17" s="89"/>
      <c r="E17" s="89"/>
      <c r="F17" s="89"/>
      <c r="G17" s="89"/>
      <c r="H17" s="86"/>
      <c r="I17" s="75"/>
      <c r="J17" s="86"/>
      <c r="K17" s="75"/>
      <c r="L17" s="86"/>
      <c r="M17" s="75"/>
      <c r="N17" s="86"/>
      <c r="O17" s="75"/>
      <c r="P17" s="86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86"/>
      <c r="I18" s="75"/>
      <c r="J18" s="86"/>
      <c r="K18" s="75"/>
      <c r="L18" s="86"/>
      <c r="M18" s="75"/>
      <c r="N18" s="86"/>
      <c r="O18" s="75"/>
      <c r="P18" s="86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86"/>
      <c r="I19" s="75"/>
      <c r="J19" s="86"/>
      <c r="K19" s="75"/>
      <c r="L19" s="86"/>
      <c r="M19" s="75"/>
      <c r="N19" s="86"/>
      <c r="O19" s="75"/>
      <c r="P19" s="86"/>
      <c r="Q19" s="75"/>
      <c r="R19" s="62">
        <f>SUM(H19:Q19)</f>
        <v>0</v>
      </c>
    </row>
    <row r="20" spans="1:41" ht="17.100000000000001" customHeight="1" x14ac:dyDescent="0.25">
      <c r="A20" s="90"/>
      <c r="B20" s="131" t="s">
        <v>21</v>
      </c>
      <c r="C20" s="132"/>
      <c r="D20" s="132"/>
      <c r="E20" s="132"/>
      <c r="F20" s="132"/>
      <c r="G20" s="89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90"/>
      <c r="B21" s="131" t="s">
        <v>22</v>
      </c>
      <c r="C21" s="132"/>
      <c r="D21" s="132"/>
      <c r="E21" s="132"/>
      <c r="F21" s="132"/>
      <c r="G21" s="89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90"/>
      <c r="B22" s="131" t="s">
        <v>32</v>
      </c>
      <c r="C22" s="132"/>
      <c r="D22" s="132"/>
      <c r="E22" s="132"/>
      <c r="F22" s="132"/>
      <c r="G22" s="89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90"/>
      <c r="B23" s="88"/>
      <c r="C23" s="89"/>
      <c r="D23" s="89"/>
      <c r="E23" s="89"/>
      <c r="F23" s="89"/>
      <c r="G23" s="89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89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90"/>
      <c r="B25" s="132" t="s">
        <v>14</v>
      </c>
      <c r="C25" s="132"/>
      <c r="D25" s="132"/>
      <c r="E25" s="132"/>
      <c r="F25" s="132"/>
      <c r="G25" s="8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90"/>
      <c r="B26" s="131" t="s">
        <v>27</v>
      </c>
      <c r="C26" s="132"/>
      <c r="D26" s="132"/>
      <c r="E26" s="132"/>
      <c r="F26" s="132"/>
      <c r="G26" s="8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90"/>
      <c r="B27" s="89"/>
      <c r="C27" s="89"/>
      <c r="D27" s="89"/>
      <c r="E27" s="89"/>
      <c r="F27" s="89"/>
      <c r="G27" s="89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88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86"/>
      <c r="I29" s="85" t="s">
        <v>26</v>
      </c>
      <c r="J29" s="86"/>
      <c r="K29" s="85" t="s">
        <v>26</v>
      </c>
      <c r="L29" s="86"/>
      <c r="M29" s="85" t="s">
        <v>26</v>
      </c>
      <c r="N29" s="86"/>
      <c r="O29" s="85" t="s">
        <v>26</v>
      </c>
      <c r="P29" s="86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86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87" t="s">
        <v>47</v>
      </c>
      <c r="C31" s="87"/>
      <c r="D31" s="87"/>
      <c r="E31" s="87"/>
      <c r="F31" s="87"/>
      <c r="G31" s="87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87" t="s">
        <v>48</v>
      </c>
      <c r="C32" s="87"/>
      <c r="D32" s="87"/>
      <c r="E32" s="87"/>
      <c r="F32" s="87"/>
      <c r="G32" s="87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87" t="s">
        <v>49</v>
      </c>
      <c r="C33" s="87"/>
      <c r="D33" s="87"/>
      <c r="E33" s="87"/>
      <c r="F33" s="87"/>
      <c r="G33" s="87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87" t="s">
        <v>50</v>
      </c>
      <c r="C34" s="87"/>
      <c r="D34" s="87"/>
      <c r="E34" s="87"/>
      <c r="F34" s="87"/>
      <c r="G34" s="87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87" t="s">
        <v>51</v>
      </c>
      <c r="C35" s="87"/>
      <c r="D35" s="87"/>
      <c r="E35" s="87"/>
      <c r="F35" s="87"/>
      <c r="G35" s="87"/>
      <c r="H35" s="23"/>
      <c r="I35" s="75"/>
      <c r="J35" s="86"/>
      <c r="K35" s="75"/>
      <c r="L35" s="86"/>
      <c r="M35" s="75"/>
      <c r="N35" s="86"/>
      <c r="O35" s="75"/>
      <c r="P35" s="86"/>
      <c r="Q35" s="75"/>
      <c r="R35" s="62">
        <f t="shared" si="0"/>
        <v>0</v>
      </c>
    </row>
    <row r="36" spans="1:18" ht="17.100000000000001" customHeight="1" x14ac:dyDescent="0.25">
      <c r="A36" s="50"/>
      <c r="B36" s="87" t="s">
        <v>166</v>
      </c>
      <c r="C36" s="87"/>
      <c r="D36" s="87"/>
      <c r="E36" s="87"/>
      <c r="F36" s="87"/>
      <c r="G36" s="87"/>
      <c r="H36" s="86"/>
      <c r="I36" s="75"/>
      <c r="J36" s="86"/>
      <c r="K36" s="75"/>
      <c r="L36" s="86"/>
      <c r="M36" s="75"/>
      <c r="N36" s="86"/>
      <c r="O36" s="75"/>
      <c r="P36" s="86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87"/>
      <c r="C38" s="87"/>
      <c r="D38" s="87"/>
      <c r="E38" s="87"/>
      <c r="F38" s="87"/>
      <c r="G38" s="87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89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90"/>
      <c r="B41" s="131" t="s">
        <v>60</v>
      </c>
      <c r="C41" s="132"/>
      <c r="D41" s="132"/>
      <c r="E41" s="132"/>
      <c r="F41" s="132"/>
      <c r="G41" s="89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8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90"/>
      <c r="B44" s="131" t="s">
        <v>60</v>
      </c>
      <c r="C44" s="132"/>
      <c r="D44" s="132"/>
      <c r="E44" s="132"/>
      <c r="F44" s="132"/>
      <c r="G44" s="89"/>
      <c r="H44" s="106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8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90"/>
      <c r="B47" s="131" t="s">
        <v>60</v>
      </c>
      <c r="C47" s="132"/>
      <c r="D47" s="132"/>
      <c r="E47" s="132"/>
      <c r="F47" s="132"/>
      <c r="G47" s="89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91"/>
      <c r="B49" s="36"/>
      <c r="C49" s="36"/>
      <c r="D49" s="36"/>
      <c r="E49" s="36"/>
      <c r="F49" s="36"/>
      <c r="G49" s="8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91"/>
      <c r="B50" s="36"/>
      <c r="C50" s="36"/>
      <c r="D50" s="36"/>
      <c r="E50" s="36"/>
      <c r="F50" s="36"/>
      <c r="G50" s="89"/>
      <c r="H50" s="37"/>
      <c r="I50" s="37"/>
      <c r="J50" s="37"/>
      <c r="K50" s="37"/>
      <c r="L50" s="199" t="s">
        <v>39</v>
      </c>
      <c r="M50" s="169"/>
      <c r="N50" s="170"/>
      <c r="O50" s="143">
        <f>+R48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200"/>
      <c r="C52" s="200"/>
      <c r="D52" s="200"/>
      <c r="E52" s="200"/>
      <c r="F52" s="200"/>
      <c r="G52" s="200"/>
      <c r="H52" s="200"/>
      <c r="I52" s="200"/>
      <c r="J52" s="200"/>
      <c r="K52" s="11"/>
      <c r="L52" s="107" t="s">
        <v>30</v>
      </c>
      <c r="M52" s="108"/>
      <c r="N52" s="109"/>
      <c r="O52" s="143">
        <f>AO128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164"/>
      <c r="C53" s="164"/>
      <c r="D53" s="191"/>
      <c r="E53" s="191"/>
      <c r="F53" s="191"/>
      <c r="G53" s="198"/>
      <c r="H53" s="198"/>
      <c r="I53" s="198"/>
      <c r="J53" s="198"/>
      <c r="K53" s="11"/>
      <c r="L53" s="107" t="s">
        <v>41</v>
      </c>
      <c r="M53" s="108"/>
      <c r="N53" s="109"/>
      <c r="O53" s="143">
        <f>AO126</f>
        <v>0</v>
      </c>
      <c r="P53" s="144"/>
      <c r="Q53" s="10"/>
      <c r="R53" s="12"/>
    </row>
    <row r="54" spans="1:24" ht="21.75" customHeight="1" x14ac:dyDescent="0.25">
      <c r="A54" s="19"/>
      <c r="B54" s="164"/>
      <c r="C54" s="164"/>
      <c r="D54" s="191"/>
      <c r="E54" s="191"/>
      <c r="F54" s="191"/>
      <c r="G54" s="192"/>
      <c r="H54" s="192"/>
      <c r="I54" s="188"/>
      <c r="J54" s="188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164"/>
      <c r="C55" s="164"/>
      <c r="D55" s="191"/>
      <c r="E55" s="191"/>
      <c r="F55" s="191"/>
      <c r="G55" s="192"/>
      <c r="H55" s="192"/>
      <c r="I55" s="188"/>
      <c r="J55" s="188"/>
      <c r="K55" s="11"/>
      <c r="L55" s="110" t="s">
        <v>73</v>
      </c>
      <c r="M55" s="108"/>
      <c r="N55" s="109"/>
      <c r="O55" s="143">
        <f>-AO129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164"/>
      <c r="C56" s="164"/>
      <c r="D56" s="191"/>
      <c r="E56" s="191"/>
      <c r="F56" s="191"/>
      <c r="G56" s="192"/>
      <c r="H56" s="192"/>
      <c r="I56" s="188"/>
      <c r="J56" s="188"/>
      <c r="K56" s="11"/>
      <c r="L56" s="111" t="s">
        <v>38</v>
      </c>
      <c r="M56" s="112"/>
      <c r="N56" s="113"/>
      <c r="O56" s="143">
        <f>-AO127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164"/>
      <c r="C57" s="164"/>
      <c r="D57" s="191"/>
      <c r="E57" s="191"/>
      <c r="F57" s="191"/>
      <c r="G57" s="192"/>
      <c r="H57" s="192"/>
      <c r="I57" s="188"/>
      <c r="J57" s="188"/>
      <c r="K57" s="2"/>
      <c r="L57" s="195" t="s">
        <v>79</v>
      </c>
      <c r="M57" s="196"/>
      <c r="N57" s="196"/>
      <c r="O57" s="197">
        <f>+O56+O55</f>
        <v>0</v>
      </c>
      <c r="P57" s="197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81"/>
      <c r="B58" s="164"/>
      <c r="C58" s="164"/>
      <c r="D58" s="191"/>
      <c r="E58" s="191"/>
      <c r="F58" s="191"/>
      <c r="G58" s="192"/>
      <c r="H58" s="192"/>
      <c r="I58" s="188"/>
      <c r="J58" s="188"/>
      <c r="K58" s="61"/>
      <c r="L58" s="193"/>
      <c r="M58" s="193"/>
      <c r="N58" s="193"/>
      <c r="O58" s="194"/>
      <c r="P58" s="194"/>
      <c r="Q58" s="61"/>
      <c r="R58" s="64"/>
    </row>
    <row r="59" spans="1:24" ht="21.75" customHeight="1" x14ac:dyDescent="0.25">
      <c r="A59" s="82"/>
      <c r="B59" s="164"/>
      <c r="C59" s="164"/>
      <c r="D59" s="191"/>
      <c r="E59" s="191"/>
      <c r="F59" s="191"/>
      <c r="G59" s="192"/>
      <c r="H59" s="192"/>
      <c r="I59" s="188"/>
      <c r="J59" s="188"/>
      <c r="K59" s="61"/>
      <c r="L59" s="190"/>
      <c r="M59" s="190"/>
      <c r="N59" s="190"/>
      <c r="O59" s="188"/>
      <c r="P59" s="188"/>
      <c r="Q59" s="83"/>
      <c r="R59" s="64"/>
    </row>
    <row r="60" spans="1:24" ht="25.5" customHeight="1" x14ac:dyDescent="0.3">
      <c r="A60" s="76"/>
      <c r="B60" s="186"/>
      <c r="C60" s="186"/>
      <c r="D60" s="187"/>
      <c r="E60" s="187"/>
      <c r="F60" s="187"/>
      <c r="G60" s="187"/>
      <c r="H60" s="187"/>
      <c r="I60" s="188"/>
      <c r="J60" s="188"/>
      <c r="K60" s="61"/>
      <c r="L60" s="189"/>
      <c r="M60" s="190"/>
      <c r="N60" s="190"/>
      <c r="O60" s="188"/>
      <c r="P60" s="188"/>
      <c r="Q60" s="61"/>
      <c r="R60" s="77"/>
    </row>
    <row r="61" spans="1:24" ht="25.5" customHeight="1" x14ac:dyDescent="0.35">
      <c r="A61" s="207" t="s">
        <v>164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9"/>
    </row>
    <row r="62" spans="1:24" ht="25.5" customHeight="1" x14ac:dyDescent="0.3">
      <c r="A62" s="76"/>
      <c r="B62" s="93"/>
      <c r="C62" s="93"/>
      <c r="D62" s="94"/>
      <c r="E62" s="94"/>
      <c r="F62" s="94"/>
      <c r="G62" s="94"/>
      <c r="H62" s="94"/>
      <c r="I62" s="163"/>
      <c r="J62" s="163"/>
      <c r="K62" s="163"/>
      <c r="L62" s="163"/>
      <c r="M62" s="163"/>
      <c r="N62" s="163"/>
      <c r="O62" s="163"/>
      <c r="P62" s="95"/>
      <c r="Q62" s="61"/>
      <c r="R62" s="77"/>
    </row>
    <row r="63" spans="1:24" ht="25.5" customHeight="1" x14ac:dyDescent="0.3">
      <c r="A63" s="76"/>
      <c r="B63" s="93"/>
      <c r="C63" s="93"/>
      <c r="D63" s="94"/>
      <c r="E63" s="94"/>
      <c r="F63" s="94"/>
      <c r="G63" s="94"/>
      <c r="H63" s="94"/>
      <c r="I63" s="164"/>
      <c r="J63" s="164"/>
      <c r="K63" s="164"/>
      <c r="L63" s="164"/>
      <c r="M63" s="164"/>
      <c r="N63" s="164"/>
      <c r="O63" s="95"/>
      <c r="P63" s="95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64"/>
      <c r="J64" s="164"/>
      <c r="K64" s="164"/>
      <c r="L64" s="164"/>
      <c r="M64" s="164"/>
      <c r="N64" s="164"/>
      <c r="O64" s="61"/>
      <c r="P64" s="61"/>
      <c r="Q64" s="61"/>
      <c r="R64" s="64"/>
    </row>
    <row r="65" spans="1:18" s="34" customFormat="1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>-AG129-AG128-AG127-AG126</f>
        <v>0</v>
      </c>
      <c r="AH131" s="40">
        <f t="shared" ref="AH131:AN131" si="1">-AH129-AH128-AH127-AH126</f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 t="shared" si="1"/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N+Me3lw4WAzSqKcgiKI8R3lq9ZFSROVILGoQh72YJh8aBi3AhMvzk3nz7zQzPLhMhuI93Mcw7a524MQLEuytqA==" saltValue="rZpB7ZduAvs+8pTKvVoM2w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4">
    <mergeCell ref="H4:I4"/>
    <mergeCell ref="J4:O4"/>
    <mergeCell ref="H6:I6"/>
    <mergeCell ref="J6:K6"/>
    <mergeCell ref="L6:M6"/>
    <mergeCell ref="N6:O6"/>
    <mergeCell ref="A1:R1"/>
    <mergeCell ref="H2:I2"/>
    <mergeCell ref="J2:O2"/>
    <mergeCell ref="Q2:R3"/>
    <mergeCell ref="H3:I3"/>
    <mergeCell ref="J3:O3"/>
    <mergeCell ref="P6:Q6"/>
    <mergeCell ref="R6:R10"/>
    <mergeCell ref="A7:F7"/>
    <mergeCell ref="H7:I7"/>
    <mergeCell ref="J7:K7"/>
    <mergeCell ref="L7:M7"/>
    <mergeCell ref="N7:O7"/>
    <mergeCell ref="P7:Q7"/>
    <mergeCell ref="A8:F8"/>
    <mergeCell ref="H8:I8"/>
    <mergeCell ref="P12:Q12"/>
    <mergeCell ref="A11:F11"/>
    <mergeCell ref="H11:I11"/>
    <mergeCell ref="J11:K11"/>
    <mergeCell ref="L11:M11"/>
    <mergeCell ref="N11:O11"/>
    <mergeCell ref="P11:Q11"/>
    <mergeCell ref="J8:K8"/>
    <mergeCell ref="L8:M8"/>
    <mergeCell ref="N8:O8"/>
    <mergeCell ref="P8:Q8"/>
    <mergeCell ref="A9:F9"/>
    <mergeCell ref="H9:I9"/>
    <mergeCell ref="J9:K9"/>
    <mergeCell ref="L9:M9"/>
    <mergeCell ref="N9:O9"/>
    <mergeCell ref="P9:Q9"/>
    <mergeCell ref="A14:F14"/>
    <mergeCell ref="B15:F15"/>
    <mergeCell ref="H15:I15"/>
    <mergeCell ref="J15:K15"/>
    <mergeCell ref="L15:M15"/>
    <mergeCell ref="N15:O15"/>
    <mergeCell ref="B12:F12"/>
    <mergeCell ref="H12:I12"/>
    <mergeCell ref="J12:K12"/>
    <mergeCell ref="L12:M12"/>
    <mergeCell ref="N12:O12"/>
    <mergeCell ref="B18:G18"/>
    <mergeCell ref="B19:G19"/>
    <mergeCell ref="B20:F20"/>
    <mergeCell ref="H20:I20"/>
    <mergeCell ref="J20:K20"/>
    <mergeCell ref="L20:M20"/>
    <mergeCell ref="P15:Q15"/>
    <mergeCell ref="B16:F16"/>
    <mergeCell ref="H16:I16"/>
    <mergeCell ref="J16:K16"/>
    <mergeCell ref="L16:M16"/>
    <mergeCell ref="N16:O16"/>
    <mergeCell ref="P16:Q16"/>
    <mergeCell ref="P22:Q22"/>
    <mergeCell ref="N20:O20"/>
    <mergeCell ref="P20:Q20"/>
    <mergeCell ref="B21:F21"/>
    <mergeCell ref="H21:I21"/>
    <mergeCell ref="J21:K21"/>
    <mergeCell ref="L21:M21"/>
    <mergeCell ref="N21:O21"/>
    <mergeCell ref="P21:Q21"/>
    <mergeCell ref="A24:F24"/>
    <mergeCell ref="B25:F25"/>
    <mergeCell ref="H25:I25"/>
    <mergeCell ref="J25:K25"/>
    <mergeCell ref="L25:M25"/>
    <mergeCell ref="N25:O25"/>
    <mergeCell ref="B22:F22"/>
    <mergeCell ref="H22:I22"/>
    <mergeCell ref="J22:K22"/>
    <mergeCell ref="L22:M22"/>
    <mergeCell ref="N22:O22"/>
    <mergeCell ref="A28:F28"/>
    <mergeCell ref="B29:G29"/>
    <mergeCell ref="B30:G30"/>
    <mergeCell ref="A37:G37"/>
    <mergeCell ref="A39:F39"/>
    <mergeCell ref="H39:I39"/>
    <mergeCell ref="P25:Q25"/>
    <mergeCell ref="B26:F26"/>
    <mergeCell ref="H26:I26"/>
    <mergeCell ref="J26:K26"/>
    <mergeCell ref="L26:M26"/>
    <mergeCell ref="N26:O26"/>
    <mergeCell ref="P26:Q26"/>
    <mergeCell ref="J39:K39"/>
    <mergeCell ref="L39:M39"/>
    <mergeCell ref="N39:O39"/>
    <mergeCell ref="P39:Q39"/>
    <mergeCell ref="A40:G40"/>
    <mergeCell ref="H40:I40"/>
    <mergeCell ref="J40:K40"/>
    <mergeCell ref="L40:M40"/>
    <mergeCell ref="N40:O40"/>
    <mergeCell ref="P40:Q40"/>
    <mergeCell ref="A42:F42"/>
    <mergeCell ref="H42:I42"/>
    <mergeCell ref="J42:K42"/>
    <mergeCell ref="L42:M42"/>
    <mergeCell ref="N42:O42"/>
    <mergeCell ref="P42:Q42"/>
    <mergeCell ref="B41:F41"/>
    <mergeCell ref="H41:I41"/>
    <mergeCell ref="J41:K41"/>
    <mergeCell ref="L41:M41"/>
    <mergeCell ref="N41:O41"/>
    <mergeCell ref="P41:Q41"/>
    <mergeCell ref="B44:F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3:Q43"/>
    <mergeCell ref="A46:G46"/>
    <mergeCell ref="H46:I46"/>
    <mergeCell ref="J46:K46"/>
    <mergeCell ref="L46:M46"/>
    <mergeCell ref="N46:O46"/>
    <mergeCell ref="P46:Q46"/>
    <mergeCell ref="A45:F45"/>
    <mergeCell ref="H45:I45"/>
    <mergeCell ref="J45:K45"/>
    <mergeCell ref="L45:M45"/>
    <mergeCell ref="N45:O45"/>
    <mergeCell ref="P45:Q45"/>
    <mergeCell ref="A48:F48"/>
    <mergeCell ref="H48:I48"/>
    <mergeCell ref="J48:K48"/>
    <mergeCell ref="L48:M48"/>
    <mergeCell ref="N48:O48"/>
    <mergeCell ref="P48:Q48"/>
    <mergeCell ref="B47:F47"/>
    <mergeCell ref="H47:I47"/>
    <mergeCell ref="J47:K47"/>
    <mergeCell ref="L47:M47"/>
    <mergeCell ref="N47:O47"/>
    <mergeCell ref="P47:Q47"/>
    <mergeCell ref="B53:C53"/>
    <mergeCell ref="D53:F53"/>
    <mergeCell ref="G53:H53"/>
    <mergeCell ref="I53:J53"/>
    <mergeCell ref="L53:N53"/>
    <mergeCell ref="O53:P53"/>
    <mergeCell ref="L50:N50"/>
    <mergeCell ref="O50:P50"/>
    <mergeCell ref="L51:N51"/>
    <mergeCell ref="O51:P51"/>
    <mergeCell ref="B52:J52"/>
    <mergeCell ref="L52:N52"/>
    <mergeCell ref="O52:P52"/>
    <mergeCell ref="B55:C55"/>
    <mergeCell ref="D55:F55"/>
    <mergeCell ref="G55:H55"/>
    <mergeCell ref="I55:J55"/>
    <mergeCell ref="L55:N55"/>
    <mergeCell ref="O55:P55"/>
    <mergeCell ref="B54:C54"/>
    <mergeCell ref="D54:F54"/>
    <mergeCell ref="G54:H54"/>
    <mergeCell ref="I54:J54"/>
    <mergeCell ref="L54:N54"/>
    <mergeCell ref="O54:P54"/>
    <mergeCell ref="B57:C57"/>
    <mergeCell ref="D57:F57"/>
    <mergeCell ref="G57:H57"/>
    <mergeCell ref="I57:J57"/>
    <mergeCell ref="L57:N57"/>
    <mergeCell ref="O57:P57"/>
    <mergeCell ref="B56:C56"/>
    <mergeCell ref="D56:F56"/>
    <mergeCell ref="G56:H56"/>
    <mergeCell ref="I56:J56"/>
    <mergeCell ref="L56:N56"/>
    <mergeCell ref="O56:P56"/>
    <mergeCell ref="B59:C59"/>
    <mergeCell ref="D59:F59"/>
    <mergeCell ref="G59:H59"/>
    <mergeCell ref="I59:J59"/>
    <mergeCell ref="L59:N59"/>
    <mergeCell ref="O59:P59"/>
    <mergeCell ref="B58:C58"/>
    <mergeCell ref="D58:F58"/>
    <mergeCell ref="G58:H58"/>
    <mergeCell ref="I58:J58"/>
    <mergeCell ref="L58:N58"/>
    <mergeCell ref="O58:P58"/>
    <mergeCell ref="I62:O62"/>
    <mergeCell ref="I63:N63"/>
    <mergeCell ref="I64:N64"/>
    <mergeCell ref="A65:R65"/>
    <mergeCell ref="B60:C60"/>
    <mergeCell ref="D60:F60"/>
    <mergeCell ref="G60:H60"/>
    <mergeCell ref="I60:J60"/>
    <mergeCell ref="L60:N60"/>
    <mergeCell ref="O60:P60"/>
    <mergeCell ref="A61:R61"/>
  </mergeCells>
  <dataValidations count="21">
    <dataValidation type="list" allowBlank="1" showInputMessage="1" showErrorMessage="1" prompt="Enter E or F for chart_x000a_" sqref="C53" xr:uid="{00000000-0002-0000-0F00-000000000000}">
      <formula1>$CL$3:$CL$4</formula1>
    </dataValidation>
    <dataValidation allowBlank="1" showInputMessage="1" showErrorMessage="1" prompt="Enter Index number" sqref="D53" xr:uid="{00000000-0002-0000-0F00-000001000000}"/>
    <dataValidation allowBlank="1" showInputMessage="1" showErrorMessage="1" promptTitle="ENTER AMOUNTS ONLY" prompt="Enter amount spent for other travel expense." sqref="H40:I40 H43:I43 H46:I46" xr:uid="{00000000-0002-0000-0F00-000002000000}"/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F00-000003000000}">
      <formula1>0.01</formula1>
    </dataValidation>
    <dataValidation type="list" allowBlank="1" showInputMessage="1" showErrorMessage="1" promptTitle="ENTER PAYOUT METHOD" prompt="Choose payout method_x000a_" sqref="K17:K19 K30:K36 M30:M36 Q17:Q19 I30:I36 M17:M19 O17:O19 I17:I19 O30:O36 Q30:Q36" xr:uid="{00000000-0002-0000-0F00-000004000000}">
      <formula1>$CA$515:$CA$518</formula1>
    </dataValidation>
    <dataValidation allowBlank="1" showInputMessage="1" showErrorMessage="1" prompt="Enter amount spent for other travel expense." sqref="J40:Q40 J43:Q43 J46:Q46" xr:uid="{00000000-0002-0000-0F00-000005000000}"/>
    <dataValidation type="textLength" operator="greaterThan" allowBlank="1" showInputMessage="1" showErrorMessage="1" promptTitle="ENTER TEXT ONLY" prompt="Enter other transportation description_x000a__x000a_" sqref="H20:Q20" xr:uid="{00000000-0002-0000-0F00-000006000000}">
      <formula1>1</formula1>
    </dataValidation>
    <dataValidation allowBlank="1" showInputMessage="1" showErrorMessage="1" promptTitle="ENTER AMOUNTS ONLY" prompt="Enter amount spent for other transportation." sqref="H21:Q21" xr:uid="{00000000-0002-0000-0F00-000007000000}"/>
    <dataValidation allowBlank="1" showInputMessage="1" showErrorMessage="1" prompt="ENTER AIRFARE AMOUNT" sqref="H15:Q15" xr:uid="{00000000-0002-0000-0F00-000008000000}"/>
    <dataValidation type="date" operator="greaterThan" allowBlank="1" showInputMessage="1" showErrorMessage="1" prompt="ENTER DATE" sqref="H7:Q7" xr:uid="{00000000-0002-0000-0F00-000009000000}">
      <formula1>39083</formula1>
    </dataValidation>
    <dataValidation type="textLength" operator="greaterThan" allowBlank="1" showInputMessage="1" showErrorMessage="1" prompt="ENTER CITY AND STATE" sqref="H8:Q9" xr:uid="{00000000-0002-0000-0F00-00000A000000}">
      <formula1>1</formula1>
    </dataValidation>
    <dataValidation type="list" allowBlank="1" showInputMessage="1" showErrorMessage="1" prompt="SELECT PAYMENT METHOD" sqref="H47:Q47 H22:Q22 H44:Q44 H41:Q41 H12:Q12 H26:Q26 H16:Q16" xr:uid="{00000000-0002-0000-0F00-00000B000000}">
      <formula1>$CA$515:$CA$518</formula1>
    </dataValidation>
    <dataValidation allowBlank="1" showInputMessage="1" showErrorMessage="1" prompt="Please enter team's sport" sqref="I64" xr:uid="{00000000-0002-0000-0F00-00000C000000}"/>
    <dataValidation allowBlank="1" showInputMessage="1" showErrorMessage="1" prompt="ENTER REG AMOUNT" sqref="H11:Q11" xr:uid="{00000000-0002-0000-0F00-00000D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F00-00000E000000}">
      <formula1>0.01</formula1>
    </dataValidation>
    <dataValidation allowBlank="1" showInputMessage="1" showErrorMessage="1" promptTitle="ENTER AMOUNTS ONLY" prompt="Enter amount spent for lodging." sqref="H25:Q25" xr:uid="{00000000-0002-0000-0F00-00000F000000}"/>
    <dataValidation allowBlank="1" showInputMessage="1" showErrorMessage="1" promptTitle="ENTER TEXT ONLY" prompt="Enter misc travel expense description_x000a__x000a_" sqref="H39:Q39 H42:Q42 H45:Q45" xr:uid="{00000000-0002-0000-0F00-000010000000}"/>
    <dataValidation allowBlank="1" showInputMessage="1" showErrorMessage="1" prompt="Enter coaches name" sqref="J2:O2" xr:uid="{00000000-0002-0000-0F00-000011000000}"/>
    <dataValidation allowBlank="1" showInputMessage="1" showErrorMessage="1" prompt="Enter coaches Banner ID #, ie E00001234" sqref="J3:O3" xr:uid="{00000000-0002-0000-0F00-000012000000}"/>
    <dataValidation allowBlank="1" showInputMessage="1" showErrorMessage="1" prompt="Enter Sport" sqref="J4:O4" xr:uid="{00000000-0002-0000-0F00-000013000000}"/>
    <dataValidation type="decimal" operator="greaterThan" allowBlank="1" showInputMessage="1" showErrorMessage="1" promptTitle="ENTER AMOUNT" prompt="Enter amount of rental vehicle_x000a_" sqref="H17 J17 L17 N17 P17" xr:uid="{00000000-0002-0000-0F00-000014000000}">
      <formula1>0.01</formula1>
    </dataValidation>
  </dataValidations>
  <pageMargins left="0.18" right="0.18" top="0.28999999999999998" bottom="0.28999999999999998" header="0.24" footer="0.18"/>
  <pageSetup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22"/>
  <sheetViews>
    <sheetView showGridLines="0" zoomScaleNormal="100" workbookViewId="0">
      <selection activeCell="H7" sqref="H7:I7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57"/>
      <c r="E2" s="57"/>
      <c r="F2" s="57"/>
      <c r="G2" s="57"/>
      <c r="H2" s="181" t="s">
        <v>75</v>
      </c>
      <c r="I2" s="181"/>
      <c r="J2" s="204">
        <f>+'Days 1-5-TOTALS'!J2:O2</f>
        <v>0</v>
      </c>
      <c r="K2" s="204"/>
      <c r="L2" s="204"/>
      <c r="M2" s="204"/>
      <c r="N2" s="204"/>
      <c r="O2" s="204"/>
      <c r="P2" s="2"/>
      <c r="Q2" s="185" t="s">
        <v>63</v>
      </c>
      <c r="R2" s="184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205"/>
      <c r="I3" s="205"/>
      <c r="J3" s="205"/>
      <c r="K3" s="205"/>
      <c r="L3" s="205"/>
      <c r="M3" s="205"/>
      <c r="N3" s="205"/>
      <c r="O3" s="205"/>
      <c r="P3" s="2"/>
      <c r="Q3" s="183"/>
      <c r="R3" s="184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205"/>
      <c r="I4" s="205"/>
      <c r="J4" s="205"/>
      <c r="K4" s="205"/>
      <c r="L4" s="205"/>
      <c r="M4" s="205"/>
      <c r="N4" s="205"/>
      <c r="O4" s="205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20" t="s">
        <v>64</v>
      </c>
      <c r="I6" s="104"/>
      <c r="J6" s="103" t="s">
        <v>65</v>
      </c>
      <c r="K6" s="104"/>
      <c r="L6" s="103" t="s">
        <v>66</v>
      </c>
      <c r="M6" s="104"/>
      <c r="N6" s="103" t="s">
        <v>67</v>
      </c>
      <c r="O6" s="104"/>
      <c r="P6" s="103" t="s">
        <v>68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53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5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54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56"/>
      <c r="B10" s="53"/>
      <c r="C10" s="53"/>
      <c r="D10" s="53"/>
      <c r="E10" s="53"/>
      <c r="F10" s="53"/>
      <c r="G10" s="53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5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56"/>
      <c r="B12" s="131" t="s">
        <v>52</v>
      </c>
      <c r="C12" s="132"/>
      <c r="D12" s="132"/>
      <c r="E12" s="132"/>
      <c r="F12" s="132"/>
      <c r="G12" s="53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56"/>
      <c r="B13" s="53"/>
      <c r="C13" s="53"/>
      <c r="D13" s="53"/>
      <c r="E13" s="53"/>
      <c r="F13" s="53"/>
      <c r="G13" s="53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53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56"/>
      <c r="B15" s="132" t="s">
        <v>4</v>
      </c>
      <c r="C15" s="132"/>
      <c r="D15" s="132"/>
      <c r="E15" s="132"/>
      <c r="F15" s="132"/>
      <c r="G15" s="53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56"/>
      <c r="B16" s="131" t="s">
        <v>58</v>
      </c>
      <c r="C16" s="132"/>
      <c r="D16" s="132"/>
      <c r="E16" s="132"/>
      <c r="F16" s="132"/>
      <c r="G16" s="5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56"/>
      <c r="B17" s="52" t="s">
        <v>61</v>
      </c>
      <c r="C17" s="53"/>
      <c r="D17" s="53"/>
      <c r="E17" s="53"/>
      <c r="F17" s="53"/>
      <c r="G17" s="53"/>
      <c r="H17" s="55"/>
      <c r="I17" s="75"/>
      <c r="J17" s="55"/>
      <c r="K17" s="75"/>
      <c r="L17" s="55"/>
      <c r="M17" s="75"/>
      <c r="N17" s="55"/>
      <c r="O17" s="75"/>
      <c r="P17" s="55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55"/>
      <c r="I18" s="75"/>
      <c r="J18" s="55"/>
      <c r="K18" s="75"/>
      <c r="L18" s="55"/>
      <c r="M18" s="75"/>
      <c r="N18" s="55"/>
      <c r="O18" s="75"/>
      <c r="P18" s="55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55"/>
      <c r="I19" s="75"/>
      <c r="J19" s="55"/>
      <c r="K19" s="75"/>
      <c r="L19" s="55"/>
      <c r="M19" s="75"/>
      <c r="N19" s="55"/>
      <c r="O19" s="75"/>
      <c r="P19" s="55"/>
      <c r="Q19" s="75"/>
      <c r="R19" s="62">
        <f>SUM(H19:Q19)</f>
        <v>0</v>
      </c>
    </row>
    <row r="20" spans="1:41" ht="17.100000000000001" customHeight="1" x14ac:dyDescent="0.25">
      <c r="A20" s="56"/>
      <c r="B20" s="131" t="s">
        <v>21</v>
      </c>
      <c r="C20" s="132"/>
      <c r="D20" s="132"/>
      <c r="E20" s="132"/>
      <c r="F20" s="132"/>
      <c r="G20" s="53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56"/>
      <c r="B21" s="131" t="s">
        <v>22</v>
      </c>
      <c r="C21" s="132"/>
      <c r="D21" s="132"/>
      <c r="E21" s="132"/>
      <c r="F21" s="132"/>
      <c r="G21" s="53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56"/>
      <c r="B22" s="131" t="s">
        <v>32</v>
      </c>
      <c r="C22" s="132"/>
      <c r="D22" s="132"/>
      <c r="E22" s="132"/>
      <c r="F22" s="132"/>
      <c r="G22" s="53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56"/>
      <c r="B23" s="52"/>
      <c r="C23" s="53"/>
      <c r="D23" s="53"/>
      <c r="E23" s="53"/>
      <c r="F23" s="53"/>
      <c r="G23" s="53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53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56"/>
      <c r="B25" s="132" t="s">
        <v>14</v>
      </c>
      <c r="C25" s="132"/>
      <c r="D25" s="132"/>
      <c r="E25" s="132"/>
      <c r="F25" s="132"/>
      <c r="G25" s="53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56"/>
      <c r="B26" s="131" t="s">
        <v>27</v>
      </c>
      <c r="C26" s="132"/>
      <c r="D26" s="132"/>
      <c r="E26" s="132"/>
      <c r="F26" s="132"/>
      <c r="G26" s="53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56"/>
      <c r="B27" s="53"/>
      <c r="C27" s="53"/>
      <c r="D27" s="53"/>
      <c r="E27" s="53"/>
      <c r="F27" s="53"/>
      <c r="G27" s="53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52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55"/>
      <c r="I29" s="85" t="s">
        <v>26</v>
      </c>
      <c r="J29" s="55"/>
      <c r="K29" s="85" t="s">
        <v>26</v>
      </c>
      <c r="L29" s="55"/>
      <c r="M29" s="85" t="s">
        <v>26</v>
      </c>
      <c r="N29" s="55"/>
      <c r="O29" s="85" t="s">
        <v>26</v>
      </c>
      <c r="P29" s="55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55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84" t="s">
        <v>47</v>
      </c>
      <c r="C31" s="84"/>
      <c r="D31" s="84"/>
      <c r="E31" s="84"/>
      <c r="F31" s="84"/>
      <c r="G31" s="84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84" t="s">
        <v>48</v>
      </c>
      <c r="C32" s="84"/>
      <c r="D32" s="84"/>
      <c r="E32" s="84"/>
      <c r="F32" s="84"/>
      <c r="G32" s="84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84" t="s">
        <v>49</v>
      </c>
      <c r="C33" s="84"/>
      <c r="D33" s="84"/>
      <c r="E33" s="84"/>
      <c r="F33" s="84"/>
      <c r="G33" s="84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84" t="s">
        <v>50</v>
      </c>
      <c r="C34" s="84"/>
      <c r="D34" s="84"/>
      <c r="E34" s="84"/>
      <c r="F34" s="84"/>
      <c r="G34" s="84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84" t="s">
        <v>51</v>
      </c>
      <c r="C35" s="84"/>
      <c r="D35" s="84"/>
      <c r="E35" s="84"/>
      <c r="F35" s="84"/>
      <c r="G35" s="84"/>
      <c r="H35" s="23"/>
      <c r="I35" s="75"/>
      <c r="J35" s="55"/>
      <c r="K35" s="75"/>
      <c r="L35" s="55"/>
      <c r="M35" s="75"/>
      <c r="N35" s="55"/>
      <c r="O35" s="75"/>
      <c r="P35" s="55"/>
      <c r="Q35" s="75"/>
      <c r="R35" s="62">
        <f t="shared" si="0"/>
        <v>0</v>
      </c>
    </row>
    <row r="36" spans="1:18" ht="17.100000000000001" customHeight="1" x14ac:dyDescent="0.25">
      <c r="A36" s="50"/>
      <c r="B36" s="84" t="s">
        <v>166</v>
      </c>
      <c r="C36" s="84"/>
      <c r="D36" s="84"/>
      <c r="E36" s="84"/>
      <c r="F36" s="84"/>
      <c r="G36" s="84"/>
      <c r="H36" s="55"/>
      <c r="I36" s="75"/>
      <c r="J36" s="55"/>
      <c r="K36" s="75"/>
      <c r="L36" s="55"/>
      <c r="M36" s="75"/>
      <c r="N36" s="55"/>
      <c r="O36" s="75"/>
      <c r="P36" s="55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54"/>
      <c r="C38" s="54"/>
      <c r="D38" s="54"/>
      <c r="E38" s="54"/>
      <c r="F38" s="54"/>
      <c r="G38" s="54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53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56"/>
      <c r="B41" s="131" t="s">
        <v>60</v>
      </c>
      <c r="C41" s="132"/>
      <c r="D41" s="132"/>
      <c r="E41" s="132"/>
      <c r="F41" s="132"/>
      <c r="G41" s="53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53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56"/>
      <c r="B44" s="131" t="s">
        <v>60</v>
      </c>
      <c r="C44" s="132"/>
      <c r="D44" s="132"/>
      <c r="E44" s="132"/>
      <c r="F44" s="132"/>
      <c r="G44" s="53"/>
      <c r="H44" s="106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53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56"/>
      <c r="B47" s="131" t="s">
        <v>60</v>
      </c>
      <c r="C47" s="132"/>
      <c r="D47" s="132"/>
      <c r="E47" s="132"/>
      <c r="F47" s="132"/>
      <c r="G47" s="53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58"/>
      <c r="B49" s="36"/>
      <c r="C49" s="36"/>
      <c r="D49" s="36"/>
      <c r="E49" s="36"/>
      <c r="F49" s="36"/>
      <c r="G49" s="53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58"/>
      <c r="B50" s="36"/>
      <c r="C50" s="36"/>
      <c r="D50" s="36"/>
      <c r="E50" s="36"/>
      <c r="F50" s="36"/>
      <c r="G50" s="53"/>
      <c r="H50" s="37"/>
      <c r="I50" s="37"/>
      <c r="J50" s="37"/>
      <c r="K50" s="37"/>
      <c r="L50" s="199" t="s">
        <v>39</v>
      </c>
      <c r="M50" s="169"/>
      <c r="N50" s="170"/>
      <c r="O50" s="143">
        <f>+R48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200"/>
      <c r="C52" s="200"/>
      <c r="D52" s="200"/>
      <c r="E52" s="200"/>
      <c r="F52" s="200"/>
      <c r="G52" s="200"/>
      <c r="H52" s="200"/>
      <c r="I52" s="200"/>
      <c r="J52" s="200"/>
      <c r="K52" s="11"/>
      <c r="L52" s="107" t="s">
        <v>30</v>
      </c>
      <c r="M52" s="108"/>
      <c r="N52" s="109"/>
      <c r="O52" s="143">
        <f>AO128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164"/>
      <c r="C53" s="164"/>
      <c r="D53" s="191"/>
      <c r="E53" s="191"/>
      <c r="F53" s="191"/>
      <c r="G53" s="198"/>
      <c r="H53" s="198"/>
      <c r="I53" s="198"/>
      <c r="J53" s="198"/>
      <c r="K53" s="11"/>
      <c r="L53" s="107" t="s">
        <v>41</v>
      </c>
      <c r="M53" s="108"/>
      <c r="N53" s="109"/>
      <c r="O53" s="143">
        <f>AO126</f>
        <v>0</v>
      </c>
      <c r="P53" s="144"/>
      <c r="Q53" s="10"/>
      <c r="R53" s="12"/>
    </row>
    <row r="54" spans="1:24" ht="21.75" customHeight="1" x14ac:dyDescent="0.25">
      <c r="A54" s="19"/>
      <c r="B54" s="164"/>
      <c r="C54" s="164"/>
      <c r="D54" s="191"/>
      <c r="E54" s="191"/>
      <c r="F54" s="191"/>
      <c r="G54" s="192"/>
      <c r="H54" s="192"/>
      <c r="I54" s="188"/>
      <c r="J54" s="188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164"/>
      <c r="C55" s="164"/>
      <c r="D55" s="191"/>
      <c r="E55" s="191"/>
      <c r="F55" s="191"/>
      <c r="G55" s="192"/>
      <c r="H55" s="192"/>
      <c r="I55" s="188"/>
      <c r="J55" s="188"/>
      <c r="K55" s="11"/>
      <c r="L55" s="110" t="s">
        <v>73</v>
      </c>
      <c r="M55" s="108"/>
      <c r="N55" s="109"/>
      <c r="O55" s="143">
        <f>-AO129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164"/>
      <c r="C56" s="164"/>
      <c r="D56" s="191"/>
      <c r="E56" s="191"/>
      <c r="F56" s="191"/>
      <c r="G56" s="192"/>
      <c r="H56" s="192"/>
      <c r="I56" s="188"/>
      <c r="J56" s="188"/>
      <c r="K56" s="11"/>
      <c r="L56" s="111" t="s">
        <v>38</v>
      </c>
      <c r="M56" s="112"/>
      <c r="N56" s="113"/>
      <c r="O56" s="143">
        <f>-AO127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164"/>
      <c r="C57" s="164"/>
      <c r="D57" s="191"/>
      <c r="E57" s="191"/>
      <c r="F57" s="191"/>
      <c r="G57" s="192"/>
      <c r="H57" s="192"/>
      <c r="I57" s="188"/>
      <c r="J57" s="188"/>
      <c r="K57" s="2"/>
      <c r="L57" s="195" t="s">
        <v>79</v>
      </c>
      <c r="M57" s="196"/>
      <c r="N57" s="196"/>
      <c r="O57" s="197">
        <f>+O56+O55</f>
        <v>0</v>
      </c>
      <c r="P57" s="197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81"/>
      <c r="B58" s="164"/>
      <c r="C58" s="164"/>
      <c r="D58" s="191"/>
      <c r="E58" s="191"/>
      <c r="F58" s="191"/>
      <c r="G58" s="192"/>
      <c r="H58" s="192"/>
      <c r="I58" s="188"/>
      <c r="J58" s="188"/>
      <c r="K58" s="61"/>
      <c r="L58" s="193"/>
      <c r="M58" s="193"/>
      <c r="N58" s="193"/>
      <c r="O58" s="194"/>
      <c r="P58" s="194"/>
      <c r="Q58" s="61"/>
      <c r="R58" s="64"/>
    </row>
    <row r="59" spans="1:24" ht="21.75" customHeight="1" x14ac:dyDescent="0.25">
      <c r="A59" s="82"/>
      <c r="B59" s="164"/>
      <c r="C59" s="164"/>
      <c r="D59" s="191"/>
      <c r="E59" s="191"/>
      <c r="F59" s="191"/>
      <c r="G59" s="192"/>
      <c r="H59" s="192"/>
      <c r="I59" s="188"/>
      <c r="J59" s="188"/>
      <c r="K59" s="61"/>
      <c r="L59" s="190"/>
      <c r="M59" s="190"/>
      <c r="N59" s="190"/>
      <c r="O59" s="188"/>
      <c r="P59" s="188"/>
      <c r="Q59" s="83"/>
      <c r="R59" s="64"/>
    </row>
    <row r="60" spans="1:24" ht="25.5" customHeight="1" x14ac:dyDescent="0.3">
      <c r="A60" s="76"/>
      <c r="B60" s="186"/>
      <c r="C60" s="186"/>
      <c r="D60" s="187"/>
      <c r="E60" s="187"/>
      <c r="F60" s="187"/>
      <c r="G60" s="187"/>
      <c r="H60" s="187"/>
      <c r="I60" s="188"/>
      <c r="J60" s="188"/>
      <c r="K60" s="61"/>
      <c r="L60" s="189"/>
      <c r="M60" s="190"/>
      <c r="N60" s="190"/>
      <c r="O60" s="188"/>
      <c r="P60" s="188"/>
      <c r="Q60" s="61"/>
      <c r="R60" s="77"/>
    </row>
    <row r="61" spans="1:24" ht="25.5" customHeight="1" x14ac:dyDescent="0.25">
      <c r="A61" s="201" t="s">
        <v>164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/>
    </row>
    <row r="62" spans="1:24" ht="25.5" customHeight="1" x14ac:dyDescent="0.3">
      <c r="A62" s="76"/>
      <c r="B62" s="67"/>
      <c r="C62" s="67"/>
      <c r="D62" s="68"/>
      <c r="E62" s="68"/>
      <c r="F62" s="68"/>
      <c r="G62" s="68"/>
      <c r="H62" s="68"/>
      <c r="I62" s="163"/>
      <c r="J62" s="163"/>
      <c r="K62" s="163"/>
      <c r="L62" s="163"/>
      <c r="M62" s="163"/>
      <c r="N62" s="163"/>
      <c r="O62" s="163"/>
      <c r="P62" s="69"/>
      <c r="Q62" s="61"/>
      <c r="R62" s="77"/>
    </row>
    <row r="63" spans="1:24" ht="25.5" customHeight="1" x14ac:dyDescent="0.3">
      <c r="A63" s="76"/>
      <c r="B63" s="67"/>
      <c r="C63" s="67"/>
      <c r="D63" s="68"/>
      <c r="E63" s="68"/>
      <c r="F63" s="68"/>
      <c r="G63" s="68"/>
      <c r="H63" s="68"/>
      <c r="I63" s="164"/>
      <c r="J63" s="164"/>
      <c r="K63" s="164"/>
      <c r="L63" s="164"/>
      <c r="M63" s="164"/>
      <c r="N63" s="164"/>
      <c r="O63" s="69"/>
      <c r="P63" s="69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64"/>
      <c r="J64" s="164"/>
      <c r="K64" s="164"/>
      <c r="L64" s="164"/>
      <c r="M64" s="164"/>
      <c r="N64" s="164"/>
      <c r="O64" s="61"/>
      <c r="P64" s="61"/>
      <c r="Q64" s="61"/>
      <c r="R64" s="64"/>
    </row>
    <row r="65" spans="1:18" s="34" customFormat="1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>-AG129-AG128-AG127-AG126</f>
        <v>0</v>
      </c>
      <c r="AH131" s="40">
        <f t="shared" ref="AH131:AN131" si="1">-AH129-AH128-AH127-AH126</f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 t="shared" si="1"/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XYuqL4hCqdC31bAP01Of5DQMA2YC6CFW9ipqs5/KpmOnwmIpSOjPaimxSJ15cmnwzfRGLKkep1XXdRBu4SWwYg==" saltValue="IPW5VcgWgKsfD5XDaGFC8w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4">
    <mergeCell ref="A61:R61"/>
    <mergeCell ref="H6:I6"/>
    <mergeCell ref="J6:K6"/>
    <mergeCell ref="L6:M6"/>
    <mergeCell ref="N6:O6"/>
    <mergeCell ref="P6:Q6"/>
    <mergeCell ref="R6:R10"/>
    <mergeCell ref="A1:R1"/>
    <mergeCell ref="H2:I2"/>
    <mergeCell ref="J2:O2"/>
    <mergeCell ref="H3:I3"/>
    <mergeCell ref="J3:O3"/>
    <mergeCell ref="H4:I4"/>
    <mergeCell ref="J4:O4"/>
    <mergeCell ref="A8:F8"/>
    <mergeCell ref="H8:I8"/>
    <mergeCell ref="J8:K8"/>
    <mergeCell ref="L8:M8"/>
    <mergeCell ref="N8:O8"/>
    <mergeCell ref="P8:Q8"/>
    <mergeCell ref="A7:F7"/>
    <mergeCell ref="H7:I7"/>
    <mergeCell ref="J7:K7"/>
    <mergeCell ref="L7:M7"/>
    <mergeCell ref="N7:O7"/>
    <mergeCell ref="P7:Q7"/>
    <mergeCell ref="P12:Q12"/>
    <mergeCell ref="A11:F11"/>
    <mergeCell ref="H11:I11"/>
    <mergeCell ref="J11:K11"/>
    <mergeCell ref="L11:M11"/>
    <mergeCell ref="N11:O11"/>
    <mergeCell ref="P11:Q11"/>
    <mergeCell ref="A9:F9"/>
    <mergeCell ref="H9:I9"/>
    <mergeCell ref="J9:K9"/>
    <mergeCell ref="L9:M9"/>
    <mergeCell ref="N9:O9"/>
    <mergeCell ref="P9:Q9"/>
    <mergeCell ref="A14:F14"/>
    <mergeCell ref="B15:F15"/>
    <mergeCell ref="H15:I15"/>
    <mergeCell ref="J15:K15"/>
    <mergeCell ref="L15:M15"/>
    <mergeCell ref="N15:O15"/>
    <mergeCell ref="B12:F12"/>
    <mergeCell ref="H12:I12"/>
    <mergeCell ref="J12:K12"/>
    <mergeCell ref="L12:M12"/>
    <mergeCell ref="N12:O12"/>
    <mergeCell ref="B18:G18"/>
    <mergeCell ref="B19:G19"/>
    <mergeCell ref="B20:F20"/>
    <mergeCell ref="H20:I20"/>
    <mergeCell ref="J20:K20"/>
    <mergeCell ref="L20:M20"/>
    <mergeCell ref="P15:Q15"/>
    <mergeCell ref="B16:F16"/>
    <mergeCell ref="H16:I16"/>
    <mergeCell ref="J16:K16"/>
    <mergeCell ref="L16:M16"/>
    <mergeCell ref="N16:O16"/>
    <mergeCell ref="P16:Q16"/>
    <mergeCell ref="P22:Q22"/>
    <mergeCell ref="N20:O20"/>
    <mergeCell ref="P20:Q20"/>
    <mergeCell ref="B21:F21"/>
    <mergeCell ref="H21:I21"/>
    <mergeCell ref="J21:K21"/>
    <mergeCell ref="L21:M21"/>
    <mergeCell ref="N21:O21"/>
    <mergeCell ref="P21:Q21"/>
    <mergeCell ref="A24:F24"/>
    <mergeCell ref="B25:F25"/>
    <mergeCell ref="H25:I25"/>
    <mergeCell ref="J25:K25"/>
    <mergeCell ref="L25:M25"/>
    <mergeCell ref="N25:O25"/>
    <mergeCell ref="B22:F22"/>
    <mergeCell ref="H22:I22"/>
    <mergeCell ref="J22:K22"/>
    <mergeCell ref="L22:M22"/>
    <mergeCell ref="N22:O22"/>
    <mergeCell ref="A37:G37"/>
    <mergeCell ref="A39:F39"/>
    <mergeCell ref="H39:I39"/>
    <mergeCell ref="A28:F28"/>
    <mergeCell ref="B29:G29"/>
    <mergeCell ref="B30:G30"/>
    <mergeCell ref="P25:Q25"/>
    <mergeCell ref="B26:F26"/>
    <mergeCell ref="H26:I26"/>
    <mergeCell ref="J26:K26"/>
    <mergeCell ref="L26:M26"/>
    <mergeCell ref="N26:O26"/>
    <mergeCell ref="P26:Q26"/>
    <mergeCell ref="J39:K39"/>
    <mergeCell ref="L39:M39"/>
    <mergeCell ref="N39:O39"/>
    <mergeCell ref="P39:Q39"/>
    <mergeCell ref="A40:G40"/>
    <mergeCell ref="H40:I40"/>
    <mergeCell ref="J40:K40"/>
    <mergeCell ref="L40:M40"/>
    <mergeCell ref="N40:O40"/>
    <mergeCell ref="P40:Q40"/>
    <mergeCell ref="A42:F42"/>
    <mergeCell ref="H42:I42"/>
    <mergeCell ref="J42:K42"/>
    <mergeCell ref="L42:M42"/>
    <mergeCell ref="N42:O42"/>
    <mergeCell ref="P42:Q42"/>
    <mergeCell ref="B41:F41"/>
    <mergeCell ref="H41:I41"/>
    <mergeCell ref="J41:K41"/>
    <mergeCell ref="L41:M41"/>
    <mergeCell ref="N41:O41"/>
    <mergeCell ref="P41:Q41"/>
    <mergeCell ref="B44:F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3:Q43"/>
    <mergeCell ref="A46:G46"/>
    <mergeCell ref="H46:I46"/>
    <mergeCell ref="J46:K46"/>
    <mergeCell ref="L46:M46"/>
    <mergeCell ref="N46:O46"/>
    <mergeCell ref="P46:Q46"/>
    <mergeCell ref="A45:F45"/>
    <mergeCell ref="H45:I45"/>
    <mergeCell ref="J45:K45"/>
    <mergeCell ref="L45:M45"/>
    <mergeCell ref="N45:O45"/>
    <mergeCell ref="P45:Q45"/>
    <mergeCell ref="A48:F48"/>
    <mergeCell ref="H48:I48"/>
    <mergeCell ref="J48:K48"/>
    <mergeCell ref="L48:M48"/>
    <mergeCell ref="N48:O48"/>
    <mergeCell ref="P48:Q48"/>
    <mergeCell ref="B47:F47"/>
    <mergeCell ref="H47:I47"/>
    <mergeCell ref="J47:K47"/>
    <mergeCell ref="L47:M47"/>
    <mergeCell ref="N47:O47"/>
    <mergeCell ref="P47:Q47"/>
    <mergeCell ref="B53:C53"/>
    <mergeCell ref="D53:F53"/>
    <mergeCell ref="G53:H53"/>
    <mergeCell ref="I53:J53"/>
    <mergeCell ref="L53:N53"/>
    <mergeCell ref="O53:P53"/>
    <mergeCell ref="L50:N50"/>
    <mergeCell ref="O50:P50"/>
    <mergeCell ref="L51:N51"/>
    <mergeCell ref="O51:P51"/>
    <mergeCell ref="B52:J52"/>
    <mergeCell ref="L52:N52"/>
    <mergeCell ref="O52:P52"/>
    <mergeCell ref="B55:C55"/>
    <mergeCell ref="D55:F55"/>
    <mergeCell ref="G55:H55"/>
    <mergeCell ref="I55:J55"/>
    <mergeCell ref="L55:N55"/>
    <mergeCell ref="O55:P55"/>
    <mergeCell ref="B54:C54"/>
    <mergeCell ref="D54:F54"/>
    <mergeCell ref="G54:H54"/>
    <mergeCell ref="I54:J54"/>
    <mergeCell ref="L54:N54"/>
    <mergeCell ref="O54:P54"/>
    <mergeCell ref="D57:F57"/>
    <mergeCell ref="G57:H57"/>
    <mergeCell ref="I57:J57"/>
    <mergeCell ref="L57:N57"/>
    <mergeCell ref="O57:P57"/>
    <mergeCell ref="B56:C56"/>
    <mergeCell ref="D56:F56"/>
    <mergeCell ref="G56:H56"/>
    <mergeCell ref="I56:J56"/>
    <mergeCell ref="L56:N56"/>
    <mergeCell ref="O56:P56"/>
    <mergeCell ref="I62:O62"/>
    <mergeCell ref="I63:N63"/>
    <mergeCell ref="I64:N64"/>
    <mergeCell ref="A65:R65"/>
    <mergeCell ref="Q2:R3"/>
    <mergeCell ref="B60:C60"/>
    <mergeCell ref="D60:F60"/>
    <mergeCell ref="G60:H60"/>
    <mergeCell ref="I60:J60"/>
    <mergeCell ref="L60:N60"/>
    <mergeCell ref="O60:P60"/>
    <mergeCell ref="B59:C59"/>
    <mergeCell ref="D59:F59"/>
    <mergeCell ref="G59:H59"/>
    <mergeCell ref="I59:J59"/>
    <mergeCell ref="L59:N59"/>
    <mergeCell ref="O59:P59"/>
    <mergeCell ref="B58:C58"/>
    <mergeCell ref="D58:F58"/>
    <mergeCell ref="G58:H58"/>
    <mergeCell ref="I58:J58"/>
    <mergeCell ref="L58:N58"/>
    <mergeCell ref="O58:P58"/>
    <mergeCell ref="B57:C57"/>
  </mergeCells>
  <dataValidations count="21">
    <dataValidation type="decimal" operator="greaterThan" allowBlank="1" showInputMessage="1" showErrorMessage="1" promptTitle="ENTER AMOUNT" prompt="Enter amount of rental vehicle_x000a_" sqref="H17 J17 L17 N17 P17" xr:uid="{00000000-0002-0000-0100-000000000000}">
      <formula1>0.01</formula1>
    </dataValidation>
    <dataValidation allowBlank="1" showInputMessage="1" showErrorMessage="1" prompt="Enter Sport" sqref="J4:O4" xr:uid="{00000000-0002-0000-0100-000001000000}"/>
    <dataValidation allowBlank="1" showInputMessage="1" showErrorMessage="1" prompt="Enter coaches Banner ID #, ie E00001234" sqref="J3:O3" xr:uid="{00000000-0002-0000-0100-000002000000}"/>
    <dataValidation allowBlank="1" showInputMessage="1" showErrorMessage="1" prompt="Enter coaches name" sqref="J2:O2" xr:uid="{00000000-0002-0000-0100-000003000000}"/>
    <dataValidation allowBlank="1" showInputMessage="1" showErrorMessage="1" promptTitle="ENTER TEXT ONLY" prompt="Enter misc travel expense description_x000a__x000a_" sqref="H39:Q39 H42:Q42 H45:Q45" xr:uid="{00000000-0002-0000-0100-000004000000}"/>
    <dataValidation allowBlank="1" showInputMessage="1" showErrorMessage="1" promptTitle="ENTER AMOUNTS ONLY" prompt="Enter amount spent for lodging." sqref="H25:Q25" xr:uid="{00000000-0002-0000-0100-000005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100-000006000000}">
      <formula1>0.01</formula1>
    </dataValidation>
    <dataValidation allowBlank="1" showInputMessage="1" showErrorMessage="1" prompt="ENTER REG AMOUNT" sqref="H11:Q11" xr:uid="{00000000-0002-0000-0100-000007000000}"/>
    <dataValidation allowBlank="1" showInputMessage="1" showErrorMessage="1" prompt="Please enter team's sport" sqref="I64" xr:uid="{00000000-0002-0000-0100-000008000000}"/>
    <dataValidation type="list" allowBlank="1" showInputMessage="1" showErrorMessage="1" prompt="SELECT PAYMENT METHOD" sqref="H47:Q47 H22:Q22 H44:Q44 H41:Q41 H12:Q12 H26:Q26 H16:Q16" xr:uid="{00000000-0002-0000-0100-000009000000}">
      <formula1>$CA$515:$CA$518</formula1>
    </dataValidation>
    <dataValidation type="textLength" operator="greaterThan" allowBlank="1" showInputMessage="1" showErrorMessage="1" prompt="ENTER CITY AND STATE" sqref="H8:Q9" xr:uid="{00000000-0002-0000-0100-00000A000000}">
      <formula1>1</formula1>
    </dataValidation>
    <dataValidation type="date" operator="greaterThan" allowBlank="1" showInputMessage="1" showErrorMessage="1" prompt="ENTER DATE" sqref="H7:Q7" xr:uid="{00000000-0002-0000-0100-00000B000000}">
      <formula1>39083</formula1>
    </dataValidation>
    <dataValidation allowBlank="1" showInputMessage="1" showErrorMessage="1" prompt="ENTER AIRFARE AMOUNT" sqref="H15:Q15" xr:uid="{00000000-0002-0000-0100-00000C000000}"/>
    <dataValidation allowBlank="1" showInputMessage="1" showErrorMessage="1" promptTitle="ENTER AMOUNTS ONLY" prompt="Enter amount spent for other transportation." sqref="H21:Q21" xr:uid="{00000000-0002-0000-0100-00000D000000}"/>
    <dataValidation type="textLength" operator="greaterThan" allowBlank="1" showInputMessage="1" showErrorMessage="1" promptTitle="ENTER TEXT ONLY" prompt="Enter other transportation description_x000a__x000a_" sqref="H20:Q20" xr:uid="{00000000-0002-0000-0100-00000E000000}">
      <formula1>1</formula1>
    </dataValidation>
    <dataValidation allowBlank="1" showInputMessage="1" showErrorMessage="1" prompt="Enter amount spent for other travel expense." sqref="J40:Q40 J43:Q43 J46:Q46" xr:uid="{00000000-0002-0000-0100-00000F000000}"/>
    <dataValidation type="list" allowBlank="1" showInputMessage="1" showErrorMessage="1" promptTitle="ENTER PAYOUT METHOD" prompt="Choose payout method_x000a_" sqref="K17:K19 K30:K36 M30:M36 Q17:Q19 I30:I36 M17:M19 O17:O19 I17:I19 O30:O36 Q30:Q36" xr:uid="{00000000-0002-0000-0100-000010000000}">
      <formula1>$CA$515:$CA$518</formula1>
    </dataValidation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100-000011000000}">
      <formula1>0.01</formula1>
    </dataValidation>
    <dataValidation allowBlank="1" showInputMessage="1" showErrorMessage="1" promptTitle="ENTER AMOUNTS ONLY" prompt="Enter amount spent for other travel expense." sqref="H40:I40 H43:I43 H46:I46" xr:uid="{00000000-0002-0000-0100-000012000000}"/>
    <dataValidation allowBlank="1" showInputMessage="1" showErrorMessage="1" prompt="Enter Index number" sqref="D53" xr:uid="{00000000-0002-0000-0100-000013000000}"/>
    <dataValidation type="list" allowBlank="1" showInputMessage="1" showErrorMessage="1" prompt="Enter E or F for chart_x000a_" sqref="C53" xr:uid="{00000000-0002-0000-0100-000014000000}">
      <formula1>$CL$3:$CL$4</formula1>
    </dataValidation>
  </dataValidations>
  <pageMargins left="0.18" right="0.18" top="0.28999999999999998" bottom="0.28999999999999998" header="0.24" footer="0.18"/>
  <pageSetup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722"/>
  <sheetViews>
    <sheetView showGridLines="0" zoomScaleNormal="100" workbookViewId="0">
      <selection activeCell="H39" sqref="H39:I39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92"/>
      <c r="E2" s="92"/>
      <c r="F2" s="92"/>
      <c r="G2" s="92"/>
      <c r="H2" s="181" t="s">
        <v>75</v>
      </c>
      <c r="I2" s="181"/>
      <c r="J2" s="204">
        <f>+'Days 1-5-TOTALS'!J2:O2</f>
        <v>0</v>
      </c>
      <c r="K2" s="204"/>
      <c r="L2" s="204"/>
      <c r="M2" s="204"/>
      <c r="N2" s="204"/>
      <c r="O2" s="204"/>
      <c r="P2" s="2"/>
      <c r="Q2" s="206" t="s">
        <v>105</v>
      </c>
      <c r="R2" s="184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205"/>
      <c r="I3" s="205"/>
      <c r="J3" s="205"/>
      <c r="K3" s="205"/>
      <c r="L3" s="205"/>
      <c r="M3" s="205"/>
      <c r="N3" s="205"/>
      <c r="O3" s="205"/>
      <c r="P3" s="2"/>
      <c r="Q3" s="183"/>
      <c r="R3" s="184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205"/>
      <c r="I4" s="205"/>
      <c r="J4" s="205"/>
      <c r="K4" s="205"/>
      <c r="L4" s="205"/>
      <c r="M4" s="205"/>
      <c r="N4" s="205"/>
      <c r="O4" s="205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03" t="s">
        <v>80</v>
      </c>
      <c r="I6" s="104"/>
      <c r="J6" s="103" t="s">
        <v>81</v>
      </c>
      <c r="K6" s="104"/>
      <c r="L6" s="103" t="s">
        <v>82</v>
      </c>
      <c r="M6" s="104"/>
      <c r="N6" s="103" t="s">
        <v>83</v>
      </c>
      <c r="O6" s="104"/>
      <c r="P6" s="103" t="s">
        <v>84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8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8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8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90"/>
      <c r="B10" s="89"/>
      <c r="C10" s="89"/>
      <c r="D10" s="89"/>
      <c r="E10" s="89"/>
      <c r="F10" s="89"/>
      <c r="G10" s="89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87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90"/>
      <c r="B12" s="131" t="s">
        <v>52</v>
      </c>
      <c r="C12" s="132"/>
      <c r="D12" s="132"/>
      <c r="E12" s="132"/>
      <c r="F12" s="132"/>
      <c r="G12" s="89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90"/>
      <c r="B13" s="89"/>
      <c r="C13" s="89"/>
      <c r="D13" s="89"/>
      <c r="E13" s="89"/>
      <c r="F13" s="89"/>
      <c r="G13" s="89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89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90"/>
      <c r="B15" s="132" t="s">
        <v>4</v>
      </c>
      <c r="C15" s="132"/>
      <c r="D15" s="132"/>
      <c r="E15" s="132"/>
      <c r="F15" s="132"/>
      <c r="G15" s="8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90"/>
      <c r="B16" s="131" t="s">
        <v>58</v>
      </c>
      <c r="C16" s="132"/>
      <c r="D16" s="132"/>
      <c r="E16" s="132"/>
      <c r="F16" s="132"/>
      <c r="G16" s="89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90"/>
      <c r="B17" s="88" t="s">
        <v>61</v>
      </c>
      <c r="C17" s="89"/>
      <c r="D17" s="89"/>
      <c r="E17" s="89"/>
      <c r="F17" s="89"/>
      <c r="G17" s="89"/>
      <c r="H17" s="86"/>
      <c r="I17" s="75"/>
      <c r="J17" s="86"/>
      <c r="K17" s="75"/>
      <c r="L17" s="86"/>
      <c r="M17" s="75"/>
      <c r="N17" s="86"/>
      <c r="O17" s="75"/>
      <c r="P17" s="86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86"/>
      <c r="I18" s="75"/>
      <c r="J18" s="86"/>
      <c r="K18" s="75"/>
      <c r="L18" s="86"/>
      <c r="M18" s="75"/>
      <c r="N18" s="86"/>
      <c r="O18" s="75"/>
      <c r="P18" s="86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86"/>
      <c r="I19" s="75"/>
      <c r="J19" s="86"/>
      <c r="K19" s="75"/>
      <c r="L19" s="86"/>
      <c r="M19" s="75"/>
      <c r="N19" s="86"/>
      <c r="O19" s="75"/>
      <c r="P19" s="86"/>
      <c r="Q19" s="75"/>
      <c r="R19" s="62">
        <f>SUM(H19:Q19)</f>
        <v>0</v>
      </c>
    </row>
    <row r="20" spans="1:41" ht="17.100000000000001" customHeight="1" x14ac:dyDescent="0.25">
      <c r="A20" s="90"/>
      <c r="B20" s="131" t="s">
        <v>21</v>
      </c>
      <c r="C20" s="132"/>
      <c r="D20" s="132"/>
      <c r="E20" s="132"/>
      <c r="F20" s="132"/>
      <c r="G20" s="89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90"/>
      <c r="B21" s="131" t="s">
        <v>22</v>
      </c>
      <c r="C21" s="132"/>
      <c r="D21" s="132"/>
      <c r="E21" s="132"/>
      <c r="F21" s="132"/>
      <c r="G21" s="89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90"/>
      <c r="B22" s="131" t="s">
        <v>32</v>
      </c>
      <c r="C22" s="132"/>
      <c r="D22" s="132"/>
      <c r="E22" s="132"/>
      <c r="F22" s="132"/>
      <c r="G22" s="89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90"/>
      <c r="B23" s="88"/>
      <c r="C23" s="89"/>
      <c r="D23" s="89"/>
      <c r="E23" s="89"/>
      <c r="F23" s="89"/>
      <c r="G23" s="89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89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90"/>
      <c r="B25" s="132" t="s">
        <v>14</v>
      </c>
      <c r="C25" s="132"/>
      <c r="D25" s="132"/>
      <c r="E25" s="132"/>
      <c r="F25" s="132"/>
      <c r="G25" s="8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90"/>
      <c r="B26" s="131" t="s">
        <v>27</v>
      </c>
      <c r="C26" s="132"/>
      <c r="D26" s="132"/>
      <c r="E26" s="132"/>
      <c r="F26" s="132"/>
      <c r="G26" s="8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90"/>
      <c r="B27" s="89"/>
      <c r="C27" s="89"/>
      <c r="D27" s="89"/>
      <c r="E27" s="89"/>
      <c r="F27" s="89"/>
      <c r="G27" s="89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88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86"/>
      <c r="I29" s="85" t="s">
        <v>26</v>
      </c>
      <c r="J29" s="86"/>
      <c r="K29" s="85" t="s">
        <v>26</v>
      </c>
      <c r="L29" s="86"/>
      <c r="M29" s="85" t="s">
        <v>26</v>
      </c>
      <c r="N29" s="86"/>
      <c r="O29" s="85" t="s">
        <v>26</v>
      </c>
      <c r="P29" s="86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86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87" t="s">
        <v>47</v>
      </c>
      <c r="C31" s="87"/>
      <c r="D31" s="87"/>
      <c r="E31" s="87"/>
      <c r="F31" s="87"/>
      <c r="G31" s="87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87" t="s">
        <v>48</v>
      </c>
      <c r="C32" s="87"/>
      <c r="D32" s="87"/>
      <c r="E32" s="87"/>
      <c r="F32" s="87"/>
      <c r="G32" s="87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87" t="s">
        <v>49</v>
      </c>
      <c r="C33" s="87"/>
      <c r="D33" s="87"/>
      <c r="E33" s="87"/>
      <c r="F33" s="87"/>
      <c r="G33" s="87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87" t="s">
        <v>50</v>
      </c>
      <c r="C34" s="87"/>
      <c r="D34" s="87"/>
      <c r="E34" s="87"/>
      <c r="F34" s="87"/>
      <c r="G34" s="87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87" t="s">
        <v>51</v>
      </c>
      <c r="C35" s="87"/>
      <c r="D35" s="87"/>
      <c r="E35" s="87"/>
      <c r="F35" s="87"/>
      <c r="G35" s="87"/>
      <c r="H35" s="23"/>
      <c r="I35" s="75"/>
      <c r="J35" s="86"/>
      <c r="K35" s="75"/>
      <c r="L35" s="86"/>
      <c r="M35" s="75"/>
      <c r="N35" s="86"/>
      <c r="O35" s="75"/>
      <c r="P35" s="86"/>
      <c r="Q35" s="75"/>
      <c r="R35" s="62">
        <f t="shared" si="0"/>
        <v>0</v>
      </c>
    </row>
    <row r="36" spans="1:18" ht="17.100000000000001" customHeight="1" x14ac:dyDescent="0.25">
      <c r="A36" s="50"/>
      <c r="B36" s="87" t="s">
        <v>166</v>
      </c>
      <c r="C36" s="87"/>
      <c r="D36" s="87"/>
      <c r="E36" s="87"/>
      <c r="F36" s="87"/>
      <c r="G36" s="87"/>
      <c r="H36" s="86"/>
      <c r="I36" s="75"/>
      <c r="J36" s="86"/>
      <c r="K36" s="75"/>
      <c r="L36" s="86"/>
      <c r="M36" s="75"/>
      <c r="N36" s="86"/>
      <c r="O36" s="75"/>
      <c r="P36" s="86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87"/>
      <c r="C38" s="87"/>
      <c r="D38" s="87"/>
      <c r="E38" s="87"/>
      <c r="F38" s="87"/>
      <c r="G38" s="87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89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90"/>
      <c r="B41" s="131" t="s">
        <v>60</v>
      </c>
      <c r="C41" s="132"/>
      <c r="D41" s="132"/>
      <c r="E41" s="132"/>
      <c r="F41" s="132"/>
      <c r="G41" s="89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8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90"/>
      <c r="B44" s="131" t="s">
        <v>60</v>
      </c>
      <c r="C44" s="132"/>
      <c r="D44" s="132"/>
      <c r="E44" s="132"/>
      <c r="F44" s="132"/>
      <c r="G44" s="89"/>
      <c r="H44" s="106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8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90"/>
      <c r="B47" s="131" t="s">
        <v>60</v>
      </c>
      <c r="C47" s="132"/>
      <c r="D47" s="132"/>
      <c r="E47" s="132"/>
      <c r="F47" s="132"/>
      <c r="G47" s="89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91"/>
      <c r="B49" s="36"/>
      <c r="C49" s="36"/>
      <c r="D49" s="36"/>
      <c r="E49" s="36"/>
      <c r="F49" s="36"/>
      <c r="G49" s="8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91"/>
      <c r="B50" s="36"/>
      <c r="C50" s="36"/>
      <c r="D50" s="36"/>
      <c r="E50" s="36"/>
      <c r="F50" s="36"/>
      <c r="G50" s="89"/>
      <c r="H50" s="37"/>
      <c r="I50" s="37"/>
      <c r="J50" s="37"/>
      <c r="K50" s="37"/>
      <c r="L50" s="199" t="s">
        <v>39</v>
      </c>
      <c r="M50" s="169"/>
      <c r="N50" s="170"/>
      <c r="O50" s="143">
        <f>+R48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200"/>
      <c r="C52" s="200"/>
      <c r="D52" s="200"/>
      <c r="E52" s="200"/>
      <c r="F52" s="200"/>
      <c r="G52" s="200"/>
      <c r="H52" s="200"/>
      <c r="I52" s="200"/>
      <c r="J52" s="200"/>
      <c r="K52" s="11"/>
      <c r="L52" s="107" t="s">
        <v>30</v>
      </c>
      <c r="M52" s="108"/>
      <c r="N52" s="109"/>
      <c r="O52" s="143">
        <f>AO128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164"/>
      <c r="C53" s="164"/>
      <c r="D53" s="191"/>
      <c r="E53" s="191"/>
      <c r="F53" s="191"/>
      <c r="G53" s="198"/>
      <c r="H53" s="198"/>
      <c r="I53" s="198"/>
      <c r="J53" s="198"/>
      <c r="K53" s="11"/>
      <c r="L53" s="107" t="s">
        <v>41</v>
      </c>
      <c r="M53" s="108"/>
      <c r="N53" s="109"/>
      <c r="O53" s="143">
        <f>AO126</f>
        <v>0</v>
      </c>
      <c r="P53" s="144"/>
      <c r="Q53" s="10"/>
      <c r="R53" s="12"/>
    </row>
    <row r="54" spans="1:24" ht="21.75" customHeight="1" x14ac:dyDescent="0.25">
      <c r="A54" s="19"/>
      <c r="B54" s="164"/>
      <c r="C54" s="164"/>
      <c r="D54" s="191"/>
      <c r="E54" s="191"/>
      <c r="F54" s="191"/>
      <c r="G54" s="192"/>
      <c r="H54" s="192"/>
      <c r="I54" s="188"/>
      <c r="J54" s="188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164"/>
      <c r="C55" s="164"/>
      <c r="D55" s="191"/>
      <c r="E55" s="191"/>
      <c r="F55" s="191"/>
      <c r="G55" s="192"/>
      <c r="H55" s="192"/>
      <c r="I55" s="188"/>
      <c r="J55" s="188"/>
      <c r="K55" s="11"/>
      <c r="L55" s="110" t="s">
        <v>73</v>
      </c>
      <c r="M55" s="108"/>
      <c r="N55" s="109"/>
      <c r="O55" s="143">
        <f>-AO129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164"/>
      <c r="C56" s="164"/>
      <c r="D56" s="191"/>
      <c r="E56" s="191"/>
      <c r="F56" s="191"/>
      <c r="G56" s="192"/>
      <c r="H56" s="192"/>
      <c r="I56" s="188"/>
      <c r="J56" s="188"/>
      <c r="K56" s="11"/>
      <c r="L56" s="111" t="s">
        <v>38</v>
      </c>
      <c r="M56" s="112"/>
      <c r="N56" s="113"/>
      <c r="O56" s="143">
        <f>-AO127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164"/>
      <c r="C57" s="164"/>
      <c r="D57" s="191"/>
      <c r="E57" s="191"/>
      <c r="F57" s="191"/>
      <c r="G57" s="192"/>
      <c r="H57" s="192"/>
      <c r="I57" s="188"/>
      <c r="J57" s="188"/>
      <c r="K57" s="2"/>
      <c r="L57" s="195" t="s">
        <v>79</v>
      </c>
      <c r="M57" s="196"/>
      <c r="N57" s="196"/>
      <c r="O57" s="197">
        <f>+O56+O55</f>
        <v>0</v>
      </c>
      <c r="P57" s="197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81"/>
      <c r="B58" s="164"/>
      <c r="C58" s="164"/>
      <c r="D58" s="191"/>
      <c r="E58" s="191"/>
      <c r="F58" s="191"/>
      <c r="G58" s="192"/>
      <c r="H58" s="192"/>
      <c r="I58" s="188"/>
      <c r="J58" s="188"/>
      <c r="K58" s="61"/>
      <c r="L58" s="193"/>
      <c r="M58" s="193"/>
      <c r="N58" s="193"/>
      <c r="O58" s="194"/>
      <c r="P58" s="194"/>
      <c r="Q58" s="61"/>
      <c r="R58" s="64"/>
    </row>
    <row r="59" spans="1:24" ht="21.75" customHeight="1" x14ac:dyDescent="0.25">
      <c r="A59" s="82"/>
      <c r="B59" s="164"/>
      <c r="C59" s="164"/>
      <c r="D59" s="191"/>
      <c r="E59" s="191"/>
      <c r="F59" s="191"/>
      <c r="G59" s="192"/>
      <c r="H59" s="192"/>
      <c r="I59" s="188"/>
      <c r="J59" s="188"/>
      <c r="K59" s="61"/>
      <c r="L59" s="190"/>
      <c r="M59" s="190"/>
      <c r="N59" s="190"/>
      <c r="O59" s="188"/>
      <c r="P59" s="188"/>
      <c r="Q59" s="83"/>
      <c r="R59" s="64"/>
    </row>
    <row r="60" spans="1:24" ht="25.5" customHeight="1" x14ac:dyDescent="0.3">
      <c r="A60" s="76"/>
      <c r="B60" s="186"/>
      <c r="C60" s="186"/>
      <c r="D60" s="187"/>
      <c r="E60" s="187"/>
      <c r="F60" s="187"/>
      <c r="G60" s="187"/>
      <c r="H60" s="187"/>
      <c r="I60" s="188"/>
      <c r="J60" s="188"/>
      <c r="K60" s="61"/>
      <c r="L60" s="189"/>
      <c r="M60" s="190"/>
      <c r="N60" s="190"/>
      <c r="O60" s="188"/>
      <c r="P60" s="188"/>
      <c r="Q60" s="61"/>
      <c r="R60" s="77"/>
    </row>
    <row r="61" spans="1:24" ht="25.5" customHeight="1" x14ac:dyDescent="0.25">
      <c r="A61" s="201" t="s">
        <v>164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/>
    </row>
    <row r="62" spans="1:24" ht="25.5" customHeight="1" x14ac:dyDescent="0.3">
      <c r="A62" s="76"/>
      <c r="B62" s="93"/>
      <c r="C62" s="93"/>
      <c r="D62" s="94"/>
      <c r="E62" s="94"/>
      <c r="F62" s="94"/>
      <c r="G62" s="94"/>
      <c r="H62" s="94"/>
      <c r="I62" s="163"/>
      <c r="J62" s="163"/>
      <c r="K62" s="163"/>
      <c r="L62" s="163"/>
      <c r="M62" s="163"/>
      <c r="N62" s="163"/>
      <c r="O62" s="163"/>
      <c r="P62" s="95"/>
      <c r="Q62" s="61"/>
      <c r="R62" s="77"/>
    </row>
    <row r="63" spans="1:24" ht="25.5" customHeight="1" x14ac:dyDescent="0.3">
      <c r="A63" s="76"/>
      <c r="B63" s="93"/>
      <c r="C63" s="93"/>
      <c r="D63" s="94"/>
      <c r="E63" s="94"/>
      <c r="F63" s="94"/>
      <c r="G63" s="94"/>
      <c r="H63" s="94"/>
      <c r="I63" s="164"/>
      <c r="J63" s="164"/>
      <c r="K63" s="164"/>
      <c r="L63" s="164"/>
      <c r="M63" s="164"/>
      <c r="N63" s="164"/>
      <c r="O63" s="95"/>
      <c r="P63" s="95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64"/>
      <c r="J64" s="164"/>
      <c r="K64" s="164"/>
      <c r="L64" s="164"/>
      <c r="M64" s="164"/>
      <c r="N64" s="164"/>
      <c r="O64" s="61"/>
      <c r="P64" s="61"/>
      <c r="Q64" s="61"/>
      <c r="R64" s="64"/>
    </row>
    <row r="65" spans="1:18" s="34" customFormat="1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>-AG129-AG128-AG127-AG126</f>
        <v>0</v>
      </c>
      <c r="AH131" s="40">
        <f t="shared" ref="AH131:AN131" si="1">-AH129-AH128-AH127-AH126</f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 t="shared" si="1"/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snI7BgaYrfWHWJ2OCwV9rqleg3lmksNnbtLOAHDYuRhFHL/qrDFNvMOId+TSi3EHsCMTQ6ljuPaJ/2MDtUki/Q==" saltValue="JLzZRkZKz5fMpWt/KEM2iQ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4">
    <mergeCell ref="H4:I4"/>
    <mergeCell ref="J4:O4"/>
    <mergeCell ref="H6:I6"/>
    <mergeCell ref="J6:K6"/>
    <mergeCell ref="L6:M6"/>
    <mergeCell ref="N6:O6"/>
    <mergeCell ref="A1:R1"/>
    <mergeCell ref="H2:I2"/>
    <mergeCell ref="J2:O2"/>
    <mergeCell ref="Q2:R3"/>
    <mergeCell ref="H3:I3"/>
    <mergeCell ref="J3:O3"/>
    <mergeCell ref="P6:Q6"/>
    <mergeCell ref="R6:R10"/>
    <mergeCell ref="A7:F7"/>
    <mergeCell ref="H7:I7"/>
    <mergeCell ref="J7:K7"/>
    <mergeCell ref="L7:M7"/>
    <mergeCell ref="N7:O7"/>
    <mergeCell ref="P7:Q7"/>
    <mergeCell ref="A8:F8"/>
    <mergeCell ref="H8:I8"/>
    <mergeCell ref="P12:Q12"/>
    <mergeCell ref="A11:F11"/>
    <mergeCell ref="H11:I11"/>
    <mergeCell ref="J11:K11"/>
    <mergeCell ref="L11:M11"/>
    <mergeCell ref="N11:O11"/>
    <mergeCell ref="P11:Q11"/>
    <mergeCell ref="J8:K8"/>
    <mergeCell ref="L8:M8"/>
    <mergeCell ref="N8:O8"/>
    <mergeCell ref="P8:Q8"/>
    <mergeCell ref="A9:F9"/>
    <mergeCell ref="H9:I9"/>
    <mergeCell ref="J9:K9"/>
    <mergeCell ref="L9:M9"/>
    <mergeCell ref="N9:O9"/>
    <mergeCell ref="P9:Q9"/>
    <mergeCell ref="A14:F14"/>
    <mergeCell ref="B15:F15"/>
    <mergeCell ref="H15:I15"/>
    <mergeCell ref="J15:K15"/>
    <mergeCell ref="L15:M15"/>
    <mergeCell ref="N15:O15"/>
    <mergeCell ref="B12:F12"/>
    <mergeCell ref="H12:I12"/>
    <mergeCell ref="J12:K12"/>
    <mergeCell ref="L12:M12"/>
    <mergeCell ref="N12:O12"/>
    <mergeCell ref="B18:G18"/>
    <mergeCell ref="B19:G19"/>
    <mergeCell ref="B20:F20"/>
    <mergeCell ref="H20:I20"/>
    <mergeCell ref="J20:K20"/>
    <mergeCell ref="L20:M20"/>
    <mergeCell ref="P15:Q15"/>
    <mergeCell ref="B16:F16"/>
    <mergeCell ref="H16:I16"/>
    <mergeCell ref="J16:K16"/>
    <mergeCell ref="L16:M16"/>
    <mergeCell ref="N16:O16"/>
    <mergeCell ref="P16:Q16"/>
    <mergeCell ref="P22:Q22"/>
    <mergeCell ref="N20:O20"/>
    <mergeCell ref="P20:Q20"/>
    <mergeCell ref="B21:F21"/>
    <mergeCell ref="H21:I21"/>
    <mergeCell ref="J21:K21"/>
    <mergeCell ref="L21:M21"/>
    <mergeCell ref="N21:O21"/>
    <mergeCell ref="P21:Q21"/>
    <mergeCell ref="A24:F24"/>
    <mergeCell ref="B25:F25"/>
    <mergeCell ref="H25:I25"/>
    <mergeCell ref="J25:K25"/>
    <mergeCell ref="L25:M25"/>
    <mergeCell ref="N25:O25"/>
    <mergeCell ref="B22:F22"/>
    <mergeCell ref="H22:I22"/>
    <mergeCell ref="J22:K22"/>
    <mergeCell ref="L22:M22"/>
    <mergeCell ref="N22:O22"/>
    <mergeCell ref="A28:F28"/>
    <mergeCell ref="B29:G29"/>
    <mergeCell ref="B30:G30"/>
    <mergeCell ref="A37:G37"/>
    <mergeCell ref="A39:F39"/>
    <mergeCell ref="H39:I39"/>
    <mergeCell ref="P25:Q25"/>
    <mergeCell ref="B26:F26"/>
    <mergeCell ref="H26:I26"/>
    <mergeCell ref="J26:K26"/>
    <mergeCell ref="L26:M26"/>
    <mergeCell ref="N26:O26"/>
    <mergeCell ref="P26:Q26"/>
    <mergeCell ref="J39:K39"/>
    <mergeCell ref="L39:M39"/>
    <mergeCell ref="N39:O39"/>
    <mergeCell ref="P39:Q39"/>
    <mergeCell ref="A40:G40"/>
    <mergeCell ref="H40:I40"/>
    <mergeCell ref="J40:K40"/>
    <mergeCell ref="L40:M40"/>
    <mergeCell ref="N40:O40"/>
    <mergeCell ref="P40:Q40"/>
    <mergeCell ref="A42:F42"/>
    <mergeCell ref="H42:I42"/>
    <mergeCell ref="J42:K42"/>
    <mergeCell ref="L42:M42"/>
    <mergeCell ref="N42:O42"/>
    <mergeCell ref="P42:Q42"/>
    <mergeCell ref="B41:F41"/>
    <mergeCell ref="H41:I41"/>
    <mergeCell ref="J41:K41"/>
    <mergeCell ref="L41:M41"/>
    <mergeCell ref="N41:O41"/>
    <mergeCell ref="P41:Q41"/>
    <mergeCell ref="B44:F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3:Q43"/>
    <mergeCell ref="A46:G46"/>
    <mergeCell ref="H46:I46"/>
    <mergeCell ref="J46:K46"/>
    <mergeCell ref="L46:M46"/>
    <mergeCell ref="N46:O46"/>
    <mergeCell ref="P46:Q46"/>
    <mergeCell ref="A45:F45"/>
    <mergeCell ref="H45:I45"/>
    <mergeCell ref="J45:K45"/>
    <mergeCell ref="L45:M45"/>
    <mergeCell ref="N45:O45"/>
    <mergeCell ref="P45:Q45"/>
    <mergeCell ref="A48:F48"/>
    <mergeCell ref="H48:I48"/>
    <mergeCell ref="J48:K48"/>
    <mergeCell ref="L48:M48"/>
    <mergeCell ref="N48:O48"/>
    <mergeCell ref="P48:Q48"/>
    <mergeCell ref="B47:F47"/>
    <mergeCell ref="H47:I47"/>
    <mergeCell ref="J47:K47"/>
    <mergeCell ref="L47:M47"/>
    <mergeCell ref="N47:O47"/>
    <mergeCell ref="P47:Q47"/>
    <mergeCell ref="B53:C53"/>
    <mergeCell ref="D53:F53"/>
    <mergeCell ref="G53:H53"/>
    <mergeCell ref="I53:J53"/>
    <mergeCell ref="L53:N53"/>
    <mergeCell ref="O53:P53"/>
    <mergeCell ref="L50:N50"/>
    <mergeCell ref="O50:P50"/>
    <mergeCell ref="L51:N51"/>
    <mergeCell ref="O51:P51"/>
    <mergeCell ref="B52:J52"/>
    <mergeCell ref="L52:N52"/>
    <mergeCell ref="O52:P52"/>
    <mergeCell ref="B55:C55"/>
    <mergeCell ref="D55:F55"/>
    <mergeCell ref="G55:H55"/>
    <mergeCell ref="I55:J55"/>
    <mergeCell ref="L55:N55"/>
    <mergeCell ref="O55:P55"/>
    <mergeCell ref="B54:C54"/>
    <mergeCell ref="D54:F54"/>
    <mergeCell ref="G54:H54"/>
    <mergeCell ref="I54:J54"/>
    <mergeCell ref="L54:N54"/>
    <mergeCell ref="O54:P54"/>
    <mergeCell ref="B57:C57"/>
    <mergeCell ref="D57:F57"/>
    <mergeCell ref="G57:H57"/>
    <mergeCell ref="I57:J57"/>
    <mergeCell ref="L57:N57"/>
    <mergeCell ref="O57:P57"/>
    <mergeCell ref="B56:C56"/>
    <mergeCell ref="D56:F56"/>
    <mergeCell ref="G56:H56"/>
    <mergeCell ref="I56:J56"/>
    <mergeCell ref="L56:N56"/>
    <mergeCell ref="O56:P56"/>
    <mergeCell ref="B59:C59"/>
    <mergeCell ref="D59:F59"/>
    <mergeCell ref="G59:H59"/>
    <mergeCell ref="I59:J59"/>
    <mergeCell ref="L59:N59"/>
    <mergeCell ref="O59:P59"/>
    <mergeCell ref="B58:C58"/>
    <mergeCell ref="D58:F58"/>
    <mergeCell ref="G58:H58"/>
    <mergeCell ref="I58:J58"/>
    <mergeCell ref="L58:N58"/>
    <mergeCell ref="O58:P58"/>
    <mergeCell ref="I62:O62"/>
    <mergeCell ref="I63:N63"/>
    <mergeCell ref="I64:N64"/>
    <mergeCell ref="A65:R65"/>
    <mergeCell ref="B60:C60"/>
    <mergeCell ref="D60:F60"/>
    <mergeCell ref="G60:H60"/>
    <mergeCell ref="I60:J60"/>
    <mergeCell ref="L60:N60"/>
    <mergeCell ref="O60:P60"/>
    <mergeCell ref="A61:R61"/>
  </mergeCells>
  <dataValidations count="21">
    <dataValidation type="list" allowBlank="1" showInputMessage="1" showErrorMessage="1" prompt="Enter E or F for chart_x000a_" sqref="C53" xr:uid="{00000000-0002-0000-0200-000000000000}">
      <formula1>$CL$3:$CL$4</formula1>
    </dataValidation>
    <dataValidation allowBlank="1" showInputMessage="1" showErrorMessage="1" prompt="Enter Index number" sqref="D53" xr:uid="{00000000-0002-0000-0200-000001000000}"/>
    <dataValidation allowBlank="1" showInputMessage="1" showErrorMessage="1" promptTitle="ENTER AMOUNTS ONLY" prompt="Enter amount spent for other travel expense." sqref="H40:I40 H43:I43 H46:I46" xr:uid="{00000000-0002-0000-0200-000002000000}"/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200-000003000000}">
      <formula1>0.01</formula1>
    </dataValidation>
    <dataValidation type="list" allowBlank="1" showInputMessage="1" showErrorMessage="1" promptTitle="ENTER PAYOUT METHOD" prompt="Choose payout method_x000a_" sqref="K17:K19 K30:K36 M30:M36 Q17:Q19 I30:I36 M17:M19 O17:O19 I17:I19 O30:O36 Q30:Q36" xr:uid="{00000000-0002-0000-0200-000004000000}">
      <formula1>$CA$515:$CA$518</formula1>
    </dataValidation>
    <dataValidation allowBlank="1" showInputMessage="1" showErrorMessage="1" prompt="Enter amount spent for other travel expense." sqref="J40:Q40 J43:Q43 J46:Q46" xr:uid="{00000000-0002-0000-0200-000005000000}"/>
    <dataValidation type="textLength" operator="greaterThan" allowBlank="1" showInputMessage="1" showErrorMessage="1" promptTitle="ENTER TEXT ONLY" prompt="Enter other transportation description_x000a__x000a_" sqref="H20:Q20" xr:uid="{00000000-0002-0000-0200-000006000000}">
      <formula1>1</formula1>
    </dataValidation>
    <dataValidation allowBlank="1" showInputMessage="1" showErrorMessage="1" promptTitle="ENTER AMOUNTS ONLY" prompt="Enter amount spent for other transportation." sqref="H21:Q21" xr:uid="{00000000-0002-0000-0200-000007000000}"/>
    <dataValidation allowBlank="1" showInputMessage="1" showErrorMessage="1" prompt="ENTER AIRFARE AMOUNT" sqref="H15:Q15" xr:uid="{00000000-0002-0000-0200-000008000000}"/>
    <dataValidation type="date" operator="greaterThan" allowBlank="1" showInputMessage="1" showErrorMessage="1" prompt="ENTER DATE" sqref="H7:Q7" xr:uid="{00000000-0002-0000-0200-000009000000}">
      <formula1>39083</formula1>
    </dataValidation>
    <dataValidation type="textLength" operator="greaterThan" allowBlank="1" showInputMessage="1" showErrorMessage="1" prompt="ENTER CITY AND STATE" sqref="H8:Q9" xr:uid="{00000000-0002-0000-0200-00000A000000}">
      <formula1>1</formula1>
    </dataValidation>
    <dataValidation type="list" allowBlank="1" showInputMessage="1" showErrorMessage="1" prompt="SELECT PAYMENT METHOD" sqref="H47:Q47 H22:Q22 H44:Q44 H41:Q41 H12:Q12 H26:Q26 H16:Q16" xr:uid="{00000000-0002-0000-0200-00000B000000}">
      <formula1>$CA$515:$CA$518</formula1>
    </dataValidation>
    <dataValidation allowBlank="1" showInputMessage="1" showErrorMessage="1" prompt="Please enter team's sport" sqref="I64" xr:uid="{00000000-0002-0000-0200-00000C000000}"/>
    <dataValidation allowBlank="1" showInputMessage="1" showErrorMessage="1" prompt="ENTER REG AMOUNT" sqref="H11:Q11" xr:uid="{00000000-0002-0000-0200-00000D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200-00000E000000}">
      <formula1>0.01</formula1>
    </dataValidation>
    <dataValidation allowBlank="1" showInputMessage="1" showErrorMessage="1" promptTitle="ENTER AMOUNTS ONLY" prompt="Enter amount spent for lodging." sqref="H25:Q25" xr:uid="{00000000-0002-0000-0200-00000F000000}"/>
    <dataValidation allowBlank="1" showInputMessage="1" showErrorMessage="1" promptTitle="ENTER TEXT ONLY" prompt="Enter misc travel expense description_x000a__x000a_" sqref="H39:Q39 H42:Q42 H45:Q45" xr:uid="{00000000-0002-0000-0200-000010000000}"/>
    <dataValidation allowBlank="1" showInputMessage="1" showErrorMessage="1" prompt="Enter coaches name" sqref="J2:O2" xr:uid="{00000000-0002-0000-0200-000011000000}"/>
    <dataValidation allowBlank="1" showInputMessage="1" showErrorMessage="1" prompt="Enter coaches Banner ID #, ie E00001234" sqref="J3:O3" xr:uid="{00000000-0002-0000-0200-000012000000}"/>
    <dataValidation allowBlank="1" showInputMessage="1" showErrorMessage="1" prompt="Enter Sport" sqref="J4:O4" xr:uid="{00000000-0002-0000-0200-000013000000}"/>
    <dataValidation type="decimal" operator="greaterThan" allowBlank="1" showInputMessage="1" showErrorMessage="1" promptTitle="ENTER AMOUNT" prompt="Enter amount of rental vehicle_x000a_" sqref="H17 J17 L17 N17 P17" xr:uid="{00000000-0002-0000-0200-000014000000}">
      <formula1>0.01</formula1>
    </dataValidation>
  </dataValidations>
  <pageMargins left="0.18" right="0.18" top="0.28999999999999998" bottom="0.28999999999999998" header="0.24" footer="0.18"/>
  <pageSetup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722"/>
  <sheetViews>
    <sheetView showGridLines="0" zoomScaleNormal="100" workbookViewId="0">
      <selection activeCell="H39" sqref="H39:I39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92"/>
      <c r="E2" s="92"/>
      <c r="F2" s="92"/>
      <c r="G2" s="92"/>
      <c r="H2" s="181" t="s">
        <v>75</v>
      </c>
      <c r="I2" s="181"/>
      <c r="J2" s="204">
        <f>+'Days 1-5-TOTALS'!J2:O2</f>
        <v>0</v>
      </c>
      <c r="K2" s="204"/>
      <c r="L2" s="204"/>
      <c r="M2" s="204"/>
      <c r="N2" s="204"/>
      <c r="O2" s="204"/>
      <c r="P2" s="2"/>
      <c r="Q2" s="206" t="s">
        <v>106</v>
      </c>
      <c r="R2" s="184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205"/>
      <c r="I3" s="205"/>
      <c r="J3" s="205"/>
      <c r="K3" s="205"/>
      <c r="L3" s="205"/>
      <c r="M3" s="205"/>
      <c r="N3" s="205"/>
      <c r="O3" s="205"/>
      <c r="P3" s="2"/>
      <c r="Q3" s="183"/>
      <c r="R3" s="184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205"/>
      <c r="I4" s="205"/>
      <c r="J4" s="205"/>
      <c r="K4" s="205"/>
      <c r="L4" s="205"/>
      <c r="M4" s="205"/>
      <c r="N4" s="205"/>
      <c r="O4" s="205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03" t="s">
        <v>85</v>
      </c>
      <c r="I6" s="104"/>
      <c r="J6" s="103" t="s">
        <v>86</v>
      </c>
      <c r="K6" s="104"/>
      <c r="L6" s="103" t="s">
        <v>87</v>
      </c>
      <c r="M6" s="104"/>
      <c r="N6" s="103" t="s">
        <v>88</v>
      </c>
      <c r="O6" s="104"/>
      <c r="P6" s="103" t="s">
        <v>89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8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8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8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90"/>
      <c r="B10" s="89"/>
      <c r="C10" s="89"/>
      <c r="D10" s="89"/>
      <c r="E10" s="89"/>
      <c r="F10" s="89"/>
      <c r="G10" s="89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87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90"/>
      <c r="B12" s="131" t="s">
        <v>52</v>
      </c>
      <c r="C12" s="132"/>
      <c r="D12" s="132"/>
      <c r="E12" s="132"/>
      <c r="F12" s="132"/>
      <c r="G12" s="89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90"/>
      <c r="B13" s="89"/>
      <c r="C13" s="89"/>
      <c r="D13" s="89"/>
      <c r="E13" s="89"/>
      <c r="F13" s="89"/>
      <c r="G13" s="89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89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90"/>
      <c r="B15" s="132" t="s">
        <v>4</v>
      </c>
      <c r="C15" s="132"/>
      <c r="D15" s="132"/>
      <c r="E15" s="132"/>
      <c r="F15" s="132"/>
      <c r="G15" s="8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90"/>
      <c r="B16" s="131" t="s">
        <v>58</v>
      </c>
      <c r="C16" s="132"/>
      <c r="D16" s="132"/>
      <c r="E16" s="132"/>
      <c r="F16" s="132"/>
      <c r="G16" s="89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90"/>
      <c r="B17" s="88" t="s">
        <v>61</v>
      </c>
      <c r="C17" s="89"/>
      <c r="D17" s="89"/>
      <c r="E17" s="89"/>
      <c r="F17" s="89"/>
      <c r="G17" s="89"/>
      <c r="H17" s="86"/>
      <c r="I17" s="75"/>
      <c r="J17" s="86"/>
      <c r="K17" s="75"/>
      <c r="L17" s="86"/>
      <c r="M17" s="75"/>
      <c r="N17" s="86"/>
      <c r="O17" s="75"/>
      <c r="P17" s="86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86"/>
      <c r="I18" s="75"/>
      <c r="J18" s="86"/>
      <c r="K18" s="75"/>
      <c r="L18" s="86"/>
      <c r="M18" s="75"/>
      <c r="N18" s="86"/>
      <c r="O18" s="75"/>
      <c r="P18" s="86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86"/>
      <c r="I19" s="75"/>
      <c r="J19" s="86"/>
      <c r="K19" s="75"/>
      <c r="L19" s="86"/>
      <c r="M19" s="75"/>
      <c r="N19" s="86"/>
      <c r="O19" s="75"/>
      <c r="P19" s="86"/>
      <c r="Q19" s="75"/>
      <c r="R19" s="62">
        <f>SUM(H19:Q19)</f>
        <v>0</v>
      </c>
    </row>
    <row r="20" spans="1:41" ht="17.100000000000001" customHeight="1" x14ac:dyDescent="0.25">
      <c r="A20" s="90"/>
      <c r="B20" s="131" t="s">
        <v>21</v>
      </c>
      <c r="C20" s="132"/>
      <c r="D20" s="132"/>
      <c r="E20" s="132"/>
      <c r="F20" s="132"/>
      <c r="G20" s="89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90"/>
      <c r="B21" s="131" t="s">
        <v>22</v>
      </c>
      <c r="C21" s="132"/>
      <c r="D21" s="132"/>
      <c r="E21" s="132"/>
      <c r="F21" s="132"/>
      <c r="G21" s="89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90"/>
      <c r="B22" s="131" t="s">
        <v>32</v>
      </c>
      <c r="C22" s="132"/>
      <c r="D22" s="132"/>
      <c r="E22" s="132"/>
      <c r="F22" s="132"/>
      <c r="G22" s="89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90"/>
      <c r="B23" s="88"/>
      <c r="C23" s="89"/>
      <c r="D23" s="89"/>
      <c r="E23" s="89"/>
      <c r="F23" s="89"/>
      <c r="G23" s="89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89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90"/>
      <c r="B25" s="132" t="s">
        <v>14</v>
      </c>
      <c r="C25" s="132"/>
      <c r="D25" s="132"/>
      <c r="E25" s="132"/>
      <c r="F25" s="132"/>
      <c r="G25" s="8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90"/>
      <c r="B26" s="131" t="s">
        <v>27</v>
      </c>
      <c r="C26" s="132"/>
      <c r="D26" s="132"/>
      <c r="E26" s="132"/>
      <c r="F26" s="132"/>
      <c r="G26" s="8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90"/>
      <c r="B27" s="89"/>
      <c r="C27" s="89"/>
      <c r="D27" s="89"/>
      <c r="E27" s="89"/>
      <c r="F27" s="89"/>
      <c r="G27" s="89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88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86"/>
      <c r="I29" s="85" t="s">
        <v>26</v>
      </c>
      <c r="J29" s="86"/>
      <c r="K29" s="85" t="s">
        <v>26</v>
      </c>
      <c r="L29" s="86"/>
      <c r="M29" s="85" t="s">
        <v>26</v>
      </c>
      <c r="N29" s="86"/>
      <c r="O29" s="85" t="s">
        <v>26</v>
      </c>
      <c r="P29" s="86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86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87" t="s">
        <v>47</v>
      </c>
      <c r="C31" s="87"/>
      <c r="D31" s="87"/>
      <c r="E31" s="87"/>
      <c r="F31" s="87"/>
      <c r="G31" s="87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87" t="s">
        <v>48</v>
      </c>
      <c r="C32" s="87"/>
      <c r="D32" s="87"/>
      <c r="E32" s="87"/>
      <c r="F32" s="87"/>
      <c r="G32" s="87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87" t="s">
        <v>49</v>
      </c>
      <c r="C33" s="87"/>
      <c r="D33" s="87"/>
      <c r="E33" s="87"/>
      <c r="F33" s="87"/>
      <c r="G33" s="87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87" t="s">
        <v>50</v>
      </c>
      <c r="C34" s="87"/>
      <c r="D34" s="87"/>
      <c r="E34" s="87"/>
      <c r="F34" s="87"/>
      <c r="G34" s="87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87" t="s">
        <v>51</v>
      </c>
      <c r="C35" s="87"/>
      <c r="D35" s="87"/>
      <c r="E35" s="87"/>
      <c r="F35" s="87"/>
      <c r="G35" s="87"/>
      <c r="H35" s="23"/>
      <c r="I35" s="75"/>
      <c r="J35" s="86"/>
      <c r="K35" s="75"/>
      <c r="L35" s="86"/>
      <c r="M35" s="75"/>
      <c r="N35" s="86"/>
      <c r="O35" s="75"/>
      <c r="P35" s="86"/>
      <c r="Q35" s="75"/>
      <c r="R35" s="62">
        <f t="shared" si="0"/>
        <v>0</v>
      </c>
    </row>
    <row r="36" spans="1:18" ht="17.100000000000001" customHeight="1" x14ac:dyDescent="0.25">
      <c r="A36" s="50"/>
      <c r="B36" s="87" t="s">
        <v>166</v>
      </c>
      <c r="C36" s="87"/>
      <c r="D36" s="87"/>
      <c r="E36" s="87"/>
      <c r="F36" s="87"/>
      <c r="G36" s="87"/>
      <c r="H36" s="86"/>
      <c r="I36" s="75"/>
      <c r="J36" s="86"/>
      <c r="K36" s="75"/>
      <c r="L36" s="86"/>
      <c r="M36" s="75"/>
      <c r="N36" s="86"/>
      <c r="O36" s="75"/>
      <c r="P36" s="86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87"/>
      <c r="C38" s="87"/>
      <c r="D38" s="87"/>
      <c r="E38" s="87"/>
      <c r="F38" s="87"/>
      <c r="G38" s="87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89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90"/>
      <c r="B41" s="131" t="s">
        <v>60</v>
      </c>
      <c r="C41" s="132"/>
      <c r="D41" s="132"/>
      <c r="E41" s="132"/>
      <c r="F41" s="132"/>
      <c r="G41" s="89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8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90"/>
      <c r="B44" s="131" t="s">
        <v>60</v>
      </c>
      <c r="C44" s="132"/>
      <c r="D44" s="132"/>
      <c r="E44" s="132"/>
      <c r="F44" s="132"/>
      <c r="G44" s="89"/>
      <c r="H44" s="106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8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90"/>
      <c r="B47" s="131" t="s">
        <v>60</v>
      </c>
      <c r="C47" s="132"/>
      <c r="D47" s="132"/>
      <c r="E47" s="132"/>
      <c r="F47" s="132"/>
      <c r="G47" s="89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91"/>
      <c r="B49" s="36"/>
      <c r="C49" s="36"/>
      <c r="D49" s="36"/>
      <c r="E49" s="36"/>
      <c r="F49" s="36"/>
      <c r="G49" s="8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91"/>
      <c r="B50" s="36"/>
      <c r="C50" s="36"/>
      <c r="D50" s="36"/>
      <c r="E50" s="36"/>
      <c r="F50" s="36"/>
      <c r="G50" s="89"/>
      <c r="H50" s="37"/>
      <c r="I50" s="37"/>
      <c r="J50" s="37"/>
      <c r="K50" s="37"/>
      <c r="L50" s="199" t="s">
        <v>39</v>
      </c>
      <c r="M50" s="169"/>
      <c r="N50" s="170"/>
      <c r="O50" s="143">
        <f>+R48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200"/>
      <c r="C52" s="200"/>
      <c r="D52" s="200"/>
      <c r="E52" s="200"/>
      <c r="F52" s="200"/>
      <c r="G52" s="200"/>
      <c r="H52" s="200"/>
      <c r="I52" s="200"/>
      <c r="J52" s="200"/>
      <c r="K52" s="11"/>
      <c r="L52" s="107" t="s">
        <v>30</v>
      </c>
      <c r="M52" s="108"/>
      <c r="N52" s="109"/>
      <c r="O52" s="143">
        <f>AO128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164"/>
      <c r="C53" s="164"/>
      <c r="D53" s="191"/>
      <c r="E53" s="191"/>
      <c r="F53" s="191"/>
      <c r="G53" s="198"/>
      <c r="H53" s="198"/>
      <c r="I53" s="198"/>
      <c r="J53" s="198"/>
      <c r="K53" s="11"/>
      <c r="L53" s="107" t="s">
        <v>41</v>
      </c>
      <c r="M53" s="108"/>
      <c r="N53" s="109"/>
      <c r="O53" s="143">
        <f>AO126</f>
        <v>0</v>
      </c>
      <c r="P53" s="144"/>
      <c r="Q53" s="10"/>
      <c r="R53" s="12"/>
    </row>
    <row r="54" spans="1:24" ht="21.75" customHeight="1" x14ac:dyDescent="0.25">
      <c r="A54" s="19"/>
      <c r="B54" s="164"/>
      <c r="C54" s="164"/>
      <c r="D54" s="191"/>
      <c r="E54" s="191"/>
      <c r="F54" s="191"/>
      <c r="G54" s="192"/>
      <c r="H54" s="192"/>
      <c r="I54" s="188"/>
      <c r="J54" s="188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164"/>
      <c r="C55" s="164"/>
      <c r="D55" s="191"/>
      <c r="E55" s="191"/>
      <c r="F55" s="191"/>
      <c r="G55" s="192"/>
      <c r="H55" s="192"/>
      <c r="I55" s="188"/>
      <c r="J55" s="188"/>
      <c r="K55" s="11"/>
      <c r="L55" s="110" t="s">
        <v>73</v>
      </c>
      <c r="M55" s="108"/>
      <c r="N55" s="109"/>
      <c r="O55" s="143">
        <f>-AO129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164"/>
      <c r="C56" s="164"/>
      <c r="D56" s="191"/>
      <c r="E56" s="191"/>
      <c r="F56" s="191"/>
      <c r="G56" s="192"/>
      <c r="H56" s="192"/>
      <c r="I56" s="188"/>
      <c r="J56" s="188"/>
      <c r="K56" s="11"/>
      <c r="L56" s="111" t="s">
        <v>38</v>
      </c>
      <c r="M56" s="112"/>
      <c r="N56" s="113"/>
      <c r="O56" s="143">
        <f>-AO127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164"/>
      <c r="C57" s="164"/>
      <c r="D57" s="191"/>
      <c r="E57" s="191"/>
      <c r="F57" s="191"/>
      <c r="G57" s="192"/>
      <c r="H57" s="192"/>
      <c r="I57" s="188"/>
      <c r="J57" s="188"/>
      <c r="K57" s="2"/>
      <c r="L57" s="195" t="s">
        <v>79</v>
      </c>
      <c r="M57" s="196"/>
      <c r="N57" s="196"/>
      <c r="O57" s="197">
        <f>+O56+O55</f>
        <v>0</v>
      </c>
      <c r="P57" s="197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81"/>
      <c r="B58" s="164"/>
      <c r="C58" s="164"/>
      <c r="D58" s="191"/>
      <c r="E58" s="191"/>
      <c r="F58" s="191"/>
      <c r="G58" s="192"/>
      <c r="H58" s="192"/>
      <c r="I58" s="188"/>
      <c r="J58" s="188"/>
      <c r="K58" s="61"/>
      <c r="L58" s="193"/>
      <c r="M58" s="193"/>
      <c r="N58" s="193"/>
      <c r="O58" s="194"/>
      <c r="P58" s="194"/>
      <c r="Q58" s="61"/>
      <c r="R58" s="64"/>
    </row>
    <row r="59" spans="1:24" ht="21.75" customHeight="1" x14ac:dyDescent="0.25">
      <c r="A59" s="82"/>
      <c r="B59" s="164"/>
      <c r="C59" s="164"/>
      <c r="D59" s="191"/>
      <c r="E59" s="191"/>
      <c r="F59" s="191"/>
      <c r="G59" s="192"/>
      <c r="H59" s="192"/>
      <c r="I59" s="188"/>
      <c r="J59" s="188"/>
      <c r="K59" s="61"/>
      <c r="L59" s="190"/>
      <c r="M59" s="190"/>
      <c r="N59" s="190"/>
      <c r="O59" s="188"/>
      <c r="P59" s="188"/>
      <c r="Q59" s="83"/>
      <c r="R59" s="64"/>
    </row>
    <row r="60" spans="1:24" ht="25.5" customHeight="1" x14ac:dyDescent="0.3">
      <c r="A60" s="76"/>
      <c r="B60" s="186"/>
      <c r="C60" s="186"/>
      <c r="D60" s="187"/>
      <c r="E60" s="187"/>
      <c r="F60" s="187"/>
      <c r="G60" s="187"/>
      <c r="H60" s="187"/>
      <c r="I60" s="188"/>
      <c r="J60" s="188"/>
      <c r="K60" s="61"/>
      <c r="L60" s="189"/>
      <c r="M60" s="190"/>
      <c r="N60" s="190"/>
      <c r="O60" s="188"/>
      <c r="P60" s="188"/>
      <c r="Q60" s="61"/>
      <c r="R60" s="77"/>
    </row>
    <row r="61" spans="1:24" ht="25.5" customHeight="1" x14ac:dyDescent="0.25">
      <c r="A61" s="201" t="s">
        <v>164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/>
    </row>
    <row r="62" spans="1:24" ht="25.5" customHeight="1" x14ac:dyDescent="0.3">
      <c r="A62" s="76"/>
      <c r="B62" s="93"/>
      <c r="C62" s="93"/>
      <c r="D62" s="94"/>
      <c r="E62" s="94"/>
      <c r="F62" s="94"/>
      <c r="G62" s="94"/>
      <c r="H62" s="94"/>
      <c r="I62" s="163"/>
      <c r="J62" s="163"/>
      <c r="K62" s="163"/>
      <c r="L62" s="163"/>
      <c r="M62" s="163"/>
      <c r="N62" s="163"/>
      <c r="O62" s="163"/>
      <c r="P62" s="95"/>
      <c r="Q62" s="61"/>
      <c r="R62" s="77"/>
    </row>
    <row r="63" spans="1:24" ht="25.5" customHeight="1" x14ac:dyDescent="0.3">
      <c r="A63" s="76"/>
      <c r="B63" s="93"/>
      <c r="C63" s="93"/>
      <c r="D63" s="94"/>
      <c r="E63" s="94"/>
      <c r="F63" s="94"/>
      <c r="G63" s="94"/>
      <c r="H63" s="94"/>
      <c r="I63" s="164"/>
      <c r="J63" s="164"/>
      <c r="K63" s="164"/>
      <c r="L63" s="164"/>
      <c r="M63" s="164"/>
      <c r="N63" s="164"/>
      <c r="O63" s="95"/>
      <c r="P63" s="95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64"/>
      <c r="J64" s="164"/>
      <c r="K64" s="164"/>
      <c r="L64" s="164"/>
      <c r="M64" s="164"/>
      <c r="N64" s="164"/>
      <c r="O64" s="61"/>
      <c r="P64" s="61"/>
      <c r="Q64" s="61"/>
      <c r="R64" s="64"/>
    </row>
    <row r="65" spans="1:18" s="34" customFormat="1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>-AG129-AG128-AG127-AG126</f>
        <v>0</v>
      </c>
      <c r="AH131" s="40">
        <f t="shared" ref="AH131:AN131" si="1">-AH129-AH128-AH127-AH126</f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 t="shared" si="1"/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EEKoyp5RdyxGGQroJQnJwdXpxvuDqzS/iMTrmJYlbb3+nhA0mlYGx0YvY0mGgT9EpI/HQ3qZyEKu/OA8xYhdTg==" saltValue="mlgtupwzKwe80ACzbUVAwg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4">
    <mergeCell ref="H4:I4"/>
    <mergeCell ref="J4:O4"/>
    <mergeCell ref="H6:I6"/>
    <mergeCell ref="J6:K6"/>
    <mergeCell ref="L6:M6"/>
    <mergeCell ref="N6:O6"/>
    <mergeCell ref="A1:R1"/>
    <mergeCell ref="H2:I2"/>
    <mergeCell ref="J2:O2"/>
    <mergeCell ref="Q2:R3"/>
    <mergeCell ref="H3:I3"/>
    <mergeCell ref="J3:O3"/>
    <mergeCell ref="P6:Q6"/>
    <mergeCell ref="R6:R10"/>
    <mergeCell ref="A7:F7"/>
    <mergeCell ref="H7:I7"/>
    <mergeCell ref="J7:K7"/>
    <mergeCell ref="L7:M7"/>
    <mergeCell ref="N7:O7"/>
    <mergeCell ref="P7:Q7"/>
    <mergeCell ref="A8:F8"/>
    <mergeCell ref="H8:I8"/>
    <mergeCell ref="P12:Q12"/>
    <mergeCell ref="A11:F11"/>
    <mergeCell ref="H11:I11"/>
    <mergeCell ref="J11:K11"/>
    <mergeCell ref="L11:M11"/>
    <mergeCell ref="N11:O11"/>
    <mergeCell ref="P11:Q11"/>
    <mergeCell ref="J8:K8"/>
    <mergeCell ref="L8:M8"/>
    <mergeCell ref="N8:O8"/>
    <mergeCell ref="P8:Q8"/>
    <mergeCell ref="A9:F9"/>
    <mergeCell ref="H9:I9"/>
    <mergeCell ref="J9:K9"/>
    <mergeCell ref="L9:M9"/>
    <mergeCell ref="N9:O9"/>
    <mergeCell ref="P9:Q9"/>
    <mergeCell ref="A14:F14"/>
    <mergeCell ref="B15:F15"/>
    <mergeCell ref="H15:I15"/>
    <mergeCell ref="J15:K15"/>
    <mergeCell ref="L15:M15"/>
    <mergeCell ref="N15:O15"/>
    <mergeCell ref="B12:F12"/>
    <mergeCell ref="H12:I12"/>
    <mergeCell ref="J12:K12"/>
    <mergeCell ref="L12:M12"/>
    <mergeCell ref="N12:O12"/>
    <mergeCell ref="B18:G18"/>
    <mergeCell ref="B19:G19"/>
    <mergeCell ref="B20:F20"/>
    <mergeCell ref="H20:I20"/>
    <mergeCell ref="J20:K20"/>
    <mergeCell ref="L20:M20"/>
    <mergeCell ref="P15:Q15"/>
    <mergeCell ref="B16:F16"/>
    <mergeCell ref="H16:I16"/>
    <mergeCell ref="J16:K16"/>
    <mergeCell ref="L16:M16"/>
    <mergeCell ref="N16:O16"/>
    <mergeCell ref="P16:Q16"/>
    <mergeCell ref="P22:Q22"/>
    <mergeCell ref="N20:O20"/>
    <mergeCell ref="P20:Q20"/>
    <mergeCell ref="B21:F21"/>
    <mergeCell ref="H21:I21"/>
    <mergeCell ref="J21:K21"/>
    <mergeCell ref="L21:M21"/>
    <mergeCell ref="N21:O21"/>
    <mergeCell ref="P21:Q21"/>
    <mergeCell ref="A24:F24"/>
    <mergeCell ref="B25:F25"/>
    <mergeCell ref="H25:I25"/>
    <mergeCell ref="J25:K25"/>
    <mergeCell ref="L25:M25"/>
    <mergeCell ref="N25:O25"/>
    <mergeCell ref="B22:F22"/>
    <mergeCell ref="H22:I22"/>
    <mergeCell ref="J22:K22"/>
    <mergeCell ref="L22:M22"/>
    <mergeCell ref="N22:O22"/>
    <mergeCell ref="A28:F28"/>
    <mergeCell ref="B29:G29"/>
    <mergeCell ref="B30:G30"/>
    <mergeCell ref="A37:G37"/>
    <mergeCell ref="A39:F39"/>
    <mergeCell ref="H39:I39"/>
    <mergeCell ref="P25:Q25"/>
    <mergeCell ref="B26:F26"/>
    <mergeCell ref="H26:I26"/>
    <mergeCell ref="J26:K26"/>
    <mergeCell ref="L26:M26"/>
    <mergeCell ref="N26:O26"/>
    <mergeCell ref="P26:Q26"/>
    <mergeCell ref="J39:K39"/>
    <mergeCell ref="L39:M39"/>
    <mergeCell ref="N39:O39"/>
    <mergeCell ref="P39:Q39"/>
    <mergeCell ref="A40:G40"/>
    <mergeCell ref="H40:I40"/>
    <mergeCell ref="J40:K40"/>
    <mergeCell ref="L40:M40"/>
    <mergeCell ref="N40:O40"/>
    <mergeCell ref="P40:Q40"/>
    <mergeCell ref="A42:F42"/>
    <mergeCell ref="H42:I42"/>
    <mergeCell ref="J42:K42"/>
    <mergeCell ref="L42:M42"/>
    <mergeCell ref="N42:O42"/>
    <mergeCell ref="P42:Q42"/>
    <mergeCell ref="B41:F41"/>
    <mergeCell ref="H41:I41"/>
    <mergeCell ref="J41:K41"/>
    <mergeCell ref="L41:M41"/>
    <mergeCell ref="N41:O41"/>
    <mergeCell ref="P41:Q41"/>
    <mergeCell ref="B44:F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3:Q43"/>
    <mergeCell ref="A46:G46"/>
    <mergeCell ref="H46:I46"/>
    <mergeCell ref="J46:K46"/>
    <mergeCell ref="L46:M46"/>
    <mergeCell ref="N46:O46"/>
    <mergeCell ref="P46:Q46"/>
    <mergeCell ref="A45:F45"/>
    <mergeCell ref="H45:I45"/>
    <mergeCell ref="J45:K45"/>
    <mergeCell ref="L45:M45"/>
    <mergeCell ref="N45:O45"/>
    <mergeCell ref="P45:Q45"/>
    <mergeCell ref="A48:F48"/>
    <mergeCell ref="H48:I48"/>
    <mergeCell ref="J48:K48"/>
    <mergeCell ref="L48:M48"/>
    <mergeCell ref="N48:O48"/>
    <mergeCell ref="P48:Q48"/>
    <mergeCell ref="B47:F47"/>
    <mergeCell ref="H47:I47"/>
    <mergeCell ref="J47:K47"/>
    <mergeCell ref="L47:M47"/>
    <mergeCell ref="N47:O47"/>
    <mergeCell ref="P47:Q47"/>
    <mergeCell ref="B53:C53"/>
    <mergeCell ref="D53:F53"/>
    <mergeCell ref="G53:H53"/>
    <mergeCell ref="I53:J53"/>
    <mergeCell ref="L53:N53"/>
    <mergeCell ref="O53:P53"/>
    <mergeCell ref="L50:N50"/>
    <mergeCell ref="O50:P50"/>
    <mergeCell ref="L51:N51"/>
    <mergeCell ref="O51:P51"/>
    <mergeCell ref="B52:J52"/>
    <mergeCell ref="L52:N52"/>
    <mergeCell ref="O52:P52"/>
    <mergeCell ref="B55:C55"/>
    <mergeCell ref="D55:F55"/>
    <mergeCell ref="G55:H55"/>
    <mergeCell ref="I55:J55"/>
    <mergeCell ref="L55:N55"/>
    <mergeCell ref="O55:P55"/>
    <mergeCell ref="B54:C54"/>
    <mergeCell ref="D54:F54"/>
    <mergeCell ref="G54:H54"/>
    <mergeCell ref="I54:J54"/>
    <mergeCell ref="L54:N54"/>
    <mergeCell ref="O54:P54"/>
    <mergeCell ref="B57:C57"/>
    <mergeCell ref="D57:F57"/>
    <mergeCell ref="G57:H57"/>
    <mergeCell ref="I57:J57"/>
    <mergeCell ref="L57:N57"/>
    <mergeCell ref="O57:P57"/>
    <mergeCell ref="B56:C56"/>
    <mergeCell ref="D56:F56"/>
    <mergeCell ref="G56:H56"/>
    <mergeCell ref="I56:J56"/>
    <mergeCell ref="L56:N56"/>
    <mergeCell ref="O56:P56"/>
    <mergeCell ref="B59:C59"/>
    <mergeCell ref="D59:F59"/>
    <mergeCell ref="G59:H59"/>
    <mergeCell ref="I59:J59"/>
    <mergeCell ref="L59:N59"/>
    <mergeCell ref="O59:P59"/>
    <mergeCell ref="B58:C58"/>
    <mergeCell ref="D58:F58"/>
    <mergeCell ref="G58:H58"/>
    <mergeCell ref="I58:J58"/>
    <mergeCell ref="L58:N58"/>
    <mergeCell ref="O58:P58"/>
    <mergeCell ref="I62:O62"/>
    <mergeCell ref="I63:N63"/>
    <mergeCell ref="I64:N64"/>
    <mergeCell ref="A65:R65"/>
    <mergeCell ref="B60:C60"/>
    <mergeCell ref="D60:F60"/>
    <mergeCell ref="G60:H60"/>
    <mergeCell ref="I60:J60"/>
    <mergeCell ref="L60:N60"/>
    <mergeCell ref="O60:P60"/>
    <mergeCell ref="A61:R61"/>
  </mergeCells>
  <dataValidations count="21">
    <dataValidation type="decimal" operator="greaterThan" allowBlank="1" showInputMessage="1" showErrorMessage="1" promptTitle="ENTER AMOUNT" prompt="Enter amount of rental vehicle_x000a_" sqref="H17 J17 L17 N17 P17" xr:uid="{00000000-0002-0000-0300-000000000000}">
      <formula1>0.01</formula1>
    </dataValidation>
    <dataValidation allowBlank="1" showInputMessage="1" showErrorMessage="1" prompt="Enter Sport" sqref="J4:O4" xr:uid="{00000000-0002-0000-0300-000001000000}"/>
    <dataValidation allowBlank="1" showInputMessage="1" showErrorMessage="1" prompt="Enter coaches Banner ID #, ie E00001234" sqref="J3:O3" xr:uid="{00000000-0002-0000-0300-000002000000}"/>
    <dataValidation allowBlank="1" showInputMessage="1" showErrorMessage="1" prompt="Enter coaches name" sqref="J2:O2" xr:uid="{00000000-0002-0000-0300-000003000000}"/>
    <dataValidation allowBlank="1" showInputMessage="1" showErrorMessage="1" promptTitle="ENTER TEXT ONLY" prompt="Enter misc travel expense description_x000a__x000a_" sqref="H39:Q39 H42:Q42 H45:Q45" xr:uid="{00000000-0002-0000-0300-000004000000}"/>
    <dataValidation allowBlank="1" showInputMessage="1" showErrorMessage="1" promptTitle="ENTER AMOUNTS ONLY" prompt="Enter amount spent for lodging." sqref="H25:Q25" xr:uid="{00000000-0002-0000-0300-000005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300-000006000000}">
      <formula1>0.01</formula1>
    </dataValidation>
    <dataValidation allowBlank="1" showInputMessage="1" showErrorMessage="1" prompt="ENTER REG AMOUNT" sqref="H11:Q11" xr:uid="{00000000-0002-0000-0300-000007000000}"/>
    <dataValidation allowBlank="1" showInputMessage="1" showErrorMessage="1" prompt="Please enter team's sport" sqref="I64" xr:uid="{00000000-0002-0000-0300-000008000000}"/>
    <dataValidation type="list" allowBlank="1" showInputMessage="1" showErrorMessage="1" prompt="SELECT PAYMENT METHOD" sqref="H47:Q47 H22:Q22 H44:Q44 H41:Q41 H12:Q12 H26:Q26 H16:Q16" xr:uid="{00000000-0002-0000-0300-000009000000}">
      <formula1>$CA$515:$CA$518</formula1>
    </dataValidation>
    <dataValidation type="textLength" operator="greaterThan" allowBlank="1" showInputMessage="1" showErrorMessage="1" prompt="ENTER CITY AND STATE" sqref="H8:Q9" xr:uid="{00000000-0002-0000-0300-00000A000000}">
      <formula1>1</formula1>
    </dataValidation>
    <dataValidation type="date" operator="greaterThan" allowBlank="1" showInputMessage="1" showErrorMessage="1" prompt="ENTER DATE" sqref="H7:Q7" xr:uid="{00000000-0002-0000-0300-00000B000000}">
      <formula1>39083</formula1>
    </dataValidation>
    <dataValidation allowBlank="1" showInputMessage="1" showErrorMessage="1" prompt="ENTER AIRFARE AMOUNT" sqref="H15:Q15" xr:uid="{00000000-0002-0000-0300-00000C000000}"/>
    <dataValidation allowBlank="1" showInputMessage="1" showErrorMessage="1" promptTitle="ENTER AMOUNTS ONLY" prompt="Enter amount spent for other transportation." sqref="H21:Q21" xr:uid="{00000000-0002-0000-0300-00000D000000}"/>
    <dataValidation type="textLength" operator="greaterThan" allowBlank="1" showInputMessage="1" showErrorMessage="1" promptTitle="ENTER TEXT ONLY" prompt="Enter other transportation description_x000a__x000a_" sqref="H20:Q20" xr:uid="{00000000-0002-0000-0300-00000E000000}">
      <formula1>1</formula1>
    </dataValidation>
    <dataValidation allowBlank="1" showInputMessage="1" showErrorMessage="1" prompt="Enter amount spent for other travel expense." sqref="J40:Q40 J43:Q43 J46:Q46" xr:uid="{00000000-0002-0000-0300-00000F000000}"/>
    <dataValidation type="list" allowBlank="1" showInputMessage="1" showErrorMessage="1" promptTitle="ENTER PAYOUT METHOD" prompt="Choose payout method_x000a_" sqref="K17:K19 K30:K36 M30:M36 Q17:Q19 I30:I36 M17:M19 O17:O19 I17:I19 O30:O36 Q30:Q36" xr:uid="{00000000-0002-0000-0300-000010000000}">
      <formula1>$CA$515:$CA$518</formula1>
    </dataValidation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300-000011000000}">
      <formula1>0.01</formula1>
    </dataValidation>
    <dataValidation allowBlank="1" showInputMessage="1" showErrorMessage="1" promptTitle="ENTER AMOUNTS ONLY" prompt="Enter amount spent for other travel expense." sqref="H40:I40 H43:I43 H46:I46" xr:uid="{00000000-0002-0000-0300-000012000000}"/>
    <dataValidation allowBlank="1" showInputMessage="1" showErrorMessage="1" prompt="Enter Index number" sqref="D53" xr:uid="{00000000-0002-0000-0300-000013000000}"/>
    <dataValidation type="list" allowBlank="1" showInputMessage="1" showErrorMessage="1" prompt="Enter E or F for chart_x000a_" sqref="C53" xr:uid="{00000000-0002-0000-0300-000014000000}">
      <formula1>$CL$3:$CL$4</formula1>
    </dataValidation>
  </dataValidations>
  <pageMargins left="0.18" right="0.18" top="0.28999999999999998" bottom="0.28999999999999998" header="0.24" footer="0.18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722"/>
  <sheetViews>
    <sheetView showGridLines="0" zoomScaleNormal="100" workbookViewId="0">
      <selection activeCell="H39" sqref="H39:I39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92"/>
      <c r="E2" s="92"/>
      <c r="F2" s="92"/>
      <c r="G2" s="92"/>
      <c r="H2" s="181" t="s">
        <v>75</v>
      </c>
      <c r="I2" s="181"/>
      <c r="J2" s="204">
        <f>+'Days 1-5-TOTALS'!J2:O2</f>
        <v>0</v>
      </c>
      <c r="K2" s="204"/>
      <c r="L2" s="204"/>
      <c r="M2" s="204"/>
      <c r="N2" s="204"/>
      <c r="O2" s="204"/>
      <c r="P2" s="2"/>
      <c r="Q2" s="206" t="s">
        <v>107</v>
      </c>
      <c r="R2" s="184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205"/>
      <c r="I3" s="205"/>
      <c r="J3" s="205"/>
      <c r="K3" s="205"/>
      <c r="L3" s="205"/>
      <c r="M3" s="205"/>
      <c r="N3" s="205"/>
      <c r="O3" s="205"/>
      <c r="P3" s="2"/>
      <c r="Q3" s="183"/>
      <c r="R3" s="184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205"/>
      <c r="I4" s="205"/>
      <c r="J4" s="205"/>
      <c r="K4" s="205"/>
      <c r="L4" s="205"/>
      <c r="M4" s="205"/>
      <c r="N4" s="205"/>
      <c r="O4" s="205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03" t="s">
        <v>90</v>
      </c>
      <c r="I6" s="104"/>
      <c r="J6" s="103" t="s">
        <v>91</v>
      </c>
      <c r="K6" s="104"/>
      <c r="L6" s="103" t="s">
        <v>92</v>
      </c>
      <c r="M6" s="104"/>
      <c r="N6" s="103" t="s">
        <v>93</v>
      </c>
      <c r="O6" s="104"/>
      <c r="P6" s="103" t="s">
        <v>94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8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8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8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90"/>
      <c r="B10" s="89"/>
      <c r="C10" s="89"/>
      <c r="D10" s="89"/>
      <c r="E10" s="89"/>
      <c r="F10" s="89"/>
      <c r="G10" s="89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87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90"/>
      <c r="B12" s="131" t="s">
        <v>52</v>
      </c>
      <c r="C12" s="132"/>
      <c r="D12" s="132"/>
      <c r="E12" s="132"/>
      <c r="F12" s="132"/>
      <c r="G12" s="89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90"/>
      <c r="B13" s="89"/>
      <c r="C13" s="89"/>
      <c r="D13" s="89"/>
      <c r="E13" s="89"/>
      <c r="F13" s="89"/>
      <c r="G13" s="89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89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90"/>
      <c r="B15" s="132" t="s">
        <v>4</v>
      </c>
      <c r="C15" s="132"/>
      <c r="D15" s="132"/>
      <c r="E15" s="132"/>
      <c r="F15" s="132"/>
      <c r="G15" s="8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90"/>
      <c r="B16" s="131" t="s">
        <v>58</v>
      </c>
      <c r="C16" s="132"/>
      <c r="D16" s="132"/>
      <c r="E16" s="132"/>
      <c r="F16" s="132"/>
      <c r="G16" s="89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90"/>
      <c r="B17" s="88" t="s">
        <v>61</v>
      </c>
      <c r="C17" s="89"/>
      <c r="D17" s="89"/>
      <c r="E17" s="89"/>
      <c r="F17" s="89"/>
      <c r="G17" s="89"/>
      <c r="H17" s="86"/>
      <c r="I17" s="75"/>
      <c r="J17" s="86"/>
      <c r="K17" s="75"/>
      <c r="L17" s="86"/>
      <c r="M17" s="75"/>
      <c r="N17" s="86"/>
      <c r="O17" s="75"/>
      <c r="P17" s="86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86"/>
      <c r="I18" s="75"/>
      <c r="J18" s="86"/>
      <c r="K18" s="75"/>
      <c r="L18" s="86"/>
      <c r="M18" s="75"/>
      <c r="N18" s="86"/>
      <c r="O18" s="75"/>
      <c r="P18" s="86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86"/>
      <c r="I19" s="75"/>
      <c r="J19" s="86"/>
      <c r="K19" s="75"/>
      <c r="L19" s="86"/>
      <c r="M19" s="75"/>
      <c r="N19" s="86"/>
      <c r="O19" s="75"/>
      <c r="P19" s="86"/>
      <c r="Q19" s="75"/>
      <c r="R19" s="62">
        <f>SUM(H19:Q19)</f>
        <v>0</v>
      </c>
    </row>
    <row r="20" spans="1:41" ht="17.100000000000001" customHeight="1" x14ac:dyDescent="0.25">
      <c r="A20" s="90"/>
      <c r="B20" s="131" t="s">
        <v>21</v>
      </c>
      <c r="C20" s="132"/>
      <c r="D20" s="132"/>
      <c r="E20" s="132"/>
      <c r="F20" s="132"/>
      <c r="G20" s="89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90"/>
      <c r="B21" s="131" t="s">
        <v>22</v>
      </c>
      <c r="C21" s="132"/>
      <c r="D21" s="132"/>
      <c r="E21" s="132"/>
      <c r="F21" s="132"/>
      <c r="G21" s="89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90"/>
      <c r="B22" s="131" t="s">
        <v>32</v>
      </c>
      <c r="C22" s="132"/>
      <c r="D22" s="132"/>
      <c r="E22" s="132"/>
      <c r="F22" s="132"/>
      <c r="G22" s="89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90"/>
      <c r="B23" s="88"/>
      <c r="C23" s="89"/>
      <c r="D23" s="89"/>
      <c r="E23" s="89"/>
      <c r="F23" s="89"/>
      <c r="G23" s="89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89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90"/>
      <c r="B25" s="132" t="s">
        <v>14</v>
      </c>
      <c r="C25" s="132"/>
      <c r="D25" s="132"/>
      <c r="E25" s="132"/>
      <c r="F25" s="132"/>
      <c r="G25" s="8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90"/>
      <c r="B26" s="131" t="s">
        <v>27</v>
      </c>
      <c r="C26" s="132"/>
      <c r="D26" s="132"/>
      <c r="E26" s="132"/>
      <c r="F26" s="132"/>
      <c r="G26" s="8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90"/>
      <c r="B27" s="89"/>
      <c r="C27" s="89"/>
      <c r="D27" s="89"/>
      <c r="E27" s="89"/>
      <c r="F27" s="89"/>
      <c r="G27" s="89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88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86"/>
      <c r="I29" s="85" t="s">
        <v>26</v>
      </c>
      <c r="J29" s="86"/>
      <c r="K29" s="85" t="s">
        <v>26</v>
      </c>
      <c r="L29" s="86"/>
      <c r="M29" s="85" t="s">
        <v>26</v>
      </c>
      <c r="N29" s="86"/>
      <c r="O29" s="85" t="s">
        <v>26</v>
      </c>
      <c r="P29" s="86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86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87" t="s">
        <v>47</v>
      </c>
      <c r="C31" s="87"/>
      <c r="D31" s="87"/>
      <c r="E31" s="87"/>
      <c r="F31" s="87"/>
      <c r="G31" s="87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87" t="s">
        <v>48</v>
      </c>
      <c r="C32" s="87"/>
      <c r="D32" s="87"/>
      <c r="E32" s="87"/>
      <c r="F32" s="87"/>
      <c r="G32" s="87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87" t="s">
        <v>49</v>
      </c>
      <c r="C33" s="87"/>
      <c r="D33" s="87"/>
      <c r="E33" s="87"/>
      <c r="F33" s="87"/>
      <c r="G33" s="87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87" t="s">
        <v>50</v>
      </c>
      <c r="C34" s="87"/>
      <c r="D34" s="87"/>
      <c r="E34" s="87"/>
      <c r="F34" s="87"/>
      <c r="G34" s="87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87" t="s">
        <v>51</v>
      </c>
      <c r="C35" s="87"/>
      <c r="D35" s="87"/>
      <c r="E35" s="87"/>
      <c r="F35" s="87"/>
      <c r="G35" s="87"/>
      <c r="H35" s="23"/>
      <c r="I35" s="75"/>
      <c r="J35" s="86"/>
      <c r="K35" s="75"/>
      <c r="L35" s="86"/>
      <c r="M35" s="75"/>
      <c r="N35" s="86"/>
      <c r="O35" s="75"/>
      <c r="P35" s="86"/>
      <c r="Q35" s="75"/>
      <c r="R35" s="62">
        <f t="shared" si="0"/>
        <v>0</v>
      </c>
    </row>
    <row r="36" spans="1:18" ht="17.100000000000001" customHeight="1" x14ac:dyDescent="0.25">
      <c r="A36" s="50"/>
      <c r="B36" s="87" t="s">
        <v>166</v>
      </c>
      <c r="C36" s="87"/>
      <c r="D36" s="87"/>
      <c r="E36" s="87"/>
      <c r="F36" s="87"/>
      <c r="G36" s="87"/>
      <c r="H36" s="86"/>
      <c r="I36" s="75"/>
      <c r="J36" s="86"/>
      <c r="K36" s="75"/>
      <c r="L36" s="86"/>
      <c r="M36" s="75"/>
      <c r="N36" s="86"/>
      <c r="O36" s="75"/>
      <c r="P36" s="86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87"/>
      <c r="C38" s="87"/>
      <c r="D38" s="87"/>
      <c r="E38" s="87"/>
      <c r="F38" s="87"/>
      <c r="G38" s="87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89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90"/>
      <c r="B41" s="131" t="s">
        <v>60</v>
      </c>
      <c r="C41" s="132"/>
      <c r="D41" s="132"/>
      <c r="E41" s="132"/>
      <c r="F41" s="132"/>
      <c r="G41" s="89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8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90"/>
      <c r="B44" s="131" t="s">
        <v>60</v>
      </c>
      <c r="C44" s="132"/>
      <c r="D44" s="132"/>
      <c r="E44" s="132"/>
      <c r="F44" s="132"/>
      <c r="G44" s="89"/>
      <c r="H44" s="106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8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90"/>
      <c r="B47" s="131" t="s">
        <v>60</v>
      </c>
      <c r="C47" s="132"/>
      <c r="D47" s="132"/>
      <c r="E47" s="132"/>
      <c r="F47" s="132"/>
      <c r="G47" s="89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91"/>
      <c r="B49" s="36"/>
      <c r="C49" s="36"/>
      <c r="D49" s="36"/>
      <c r="E49" s="36"/>
      <c r="F49" s="36"/>
      <c r="G49" s="8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91"/>
      <c r="B50" s="36"/>
      <c r="C50" s="36"/>
      <c r="D50" s="36"/>
      <c r="E50" s="36"/>
      <c r="F50" s="36"/>
      <c r="G50" s="89"/>
      <c r="H50" s="37"/>
      <c r="I50" s="37"/>
      <c r="J50" s="37"/>
      <c r="K50" s="37"/>
      <c r="L50" s="199" t="s">
        <v>39</v>
      </c>
      <c r="M50" s="169"/>
      <c r="N50" s="170"/>
      <c r="O50" s="143">
        <f>+R48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200"/>
      <c r="C52" s="200"/>
      <c r="D52" s="200"/>
      <c r="E52" s="200"/>
      <c r="F52" s="200"/>
      <c r="G52" s="200"/>
      <c r="H52" s="200"/>
      <c r="I52" s="200"/>
      <c r="J52" s="200"/>
      <c r="K52" s="11"/>
      <c r="L52" s="107" t="s">
        <v>30</v>
      </c>
      <c r="M52" s="108"/>
      <c r="N52" s="109"/>
      <c r="O52" s="143">
        <f>AO128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164"/>
      <c r="C53" s="164"/>
      <c r="D53" s="191"/>
      <c r="E53" s="191"/>
      <c r="F53" s="191"/>
      <c r="G53" s="198"/>
      <c r="H53" s="198"/>
      <c r="I53" s="198"/>
      <c r="J53" s="198"/>
      <c r="K53" s="11"/>
      <c r="L53" s="107" t="s">
        <v>41</v>
      </c>
      <c r="M53" s="108"/>
      <c r="N53" s="109"/>
      <c r="O53" s="143">
        <f>AO126</f>
        <v>0</v>
      </c>
      <c r="P53" s="144"/>
      <c r="Q53" s="10"/>
      <c r="R53" s="12"/>
    </row>
    <row r="54" spans="1:24" ht="21.75" customHeight="1" x14ac:dyDescent="0.25">
      <c r="A54" s="19"/>
      <c r="B54" s="164"/>
      <c r="C54" s="164"/>
      <c r="D54" s="191"/>
      <c r="E54" s="191"/>
      <c r="F54" s="191"/>
      <c r="G54" s="192"/>
      <c r="H54" s="192"/>
      <c r="I54" s="188"/>
      <c r="J54" s="188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164"/>
      <c r="C55" s="164"/>
      <c r="D55" s="191"/>
      <c r="E55" s="191"/>
      <c r="F55" s="191"/>
      <c r="G55" s="192"/>
      <c r="H55" s="192"/>
      <c r="I55" s="188"/>
      <c r="J55" s="188"/>
      <c r="K55" s="11"/>
      <c r="L55" s="110" t="s">
        <v>73</v>
      </c>
      <c r="M55" s="108"/>
      <c r="N55" s="109"/>
      <c r="O55" s="143">
        <f>-AO129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164"/>
      <c r="C56" s="164"/>
      <c r="D56" s="191"/>
      <c r="E56" s="191"/>
      <c r="F56" s="191"/>
      <c r="G56" s="192"/>
      <c r="H56" s="192"/>
      <c r="I56" s="188"/>
      <c r="J56" s="188"/>
      <c r="K56" s="11"/>
      <c r="L56" s="111" t="s">
        <v>38</v>
      </c>
      <c r="M56" s="112"/>
      <c r="N56" s="113"/>
      <c r="O56" s="143">
        <f>-AO127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164"/>
      <c r="C57" s="164"/>
      <c r="D57" s="191"/>
      <c r="E57" s="191"/>
      <c r="F57" s="191"/>
      <c r="G57" s="192"/>
      <c r="H57" s="192"/>
      <c r="I57" s="188"/>
      <c r="J57" s="188"/>
      <c r="K57" s="2"/>
      <c r="L57" s="195" t="s">
        <v>79</v>
      </c>
      <c r="M57" s="196"/>
      <c r="N57" s="196"/>
      <c r="O57" s="197">
        <f>+O56+O55</f>
        <v>0</v>
      </c>
      <c r="P57" s="197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81"/>
      <c r="B58" s="164"/>
      <c r="C58" s="164"/>
      <c r="D58" s="191"/>
      <c r="E58" s="191"/>
      <c r="F58" s="191"/>
      <c r="G58" s="192"/>
      <c r="H58" s="192"/>
      <c r="I58" s="188"/>
      <c r="J58" s="188"/>
      <c r="K58" s="61"/>
      <c r="L58" s="193"/>
      <c r="M58" s="193"/>
      <c r="N58" s="193"/>
      <c r="O58" s="194"/>
      <c r="P58" s="194"/>
      <c r="Q58" s="61"/>
      <c r="R58" s="64"/>
    </row>
    <row r="59" spans="1:24" ht="21.75" customHeight="1" x14ac:dyDescent="0.25">
      <c r="A59" s="82"/>
      <c r="B59" s="164"/>
      <c r="C59" s="164"/>
      <c r="D59" s="191"/>
      <c r="E59" s="191"/>
      <c r="F59" s="191"/>
      <c r="G59" s="192"/>
      <c r="H59" s="192"/>
      <c r="I59" s="188"/>
      <c r="J59" s="188"/>
      <c r="K59" s="61"/>
      <c r="L59" s="190"/>
      <c r="M59" s="190"/>
      <c r="N59" s="190"/>
      <c r="O59" s="188"/>
      <c r="P59" s="188"/>
      <c r="Q59" s="83"/>
      <c r="R59" s="64"/>
    </row>
    <row r="60" spans="1:24" ht="25.5" customHeight="1" x14ac:dyDescent="0.3">
      <c r="A60" s="76"/>
      <c r="B60" s="186"/>
      <c r="C60" s="186"/>
      <c r="D60" s="187"/>
      <c r="E60" s="187"/>
      <c r="F60" s="187"/>
      <c r="G60" s="187"/>
      <c r="H60" s="187"/>
      <c r="I60" s="188"/>
      <c r="J60" s="188"/>
      <c r="K60" s="61"/>
      <c r="L60" s="189"/>
      <c r="M60" s="190"/>
      <c r="N60" s="190"/>
      <c r="O60" s="188"/>
      <c r="P60" s="188"/>
      <c r="Q60" s="61"/>
      <c r="R60" s="77"/>
    </row>
    <row r="61" spans="1:24" ht="25.5" customHeight="1" x14ac:dyDescent="0.25">
      <c r="A61" s="201" t="s">
        <v>164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/>
    </row>
    <row r="62" spans="1:24" ht="25.5" customHeight="1" x14ac:dyDescent="0.3">
      <c r="A62" s="76"/>
      <c r="B62" s="93"/>
      <c r="C62" s="93"/>
      <c r="D62" s="94"/>
      <c r="E62" s="94"/>
      <c r="F62" s="94"/>
      <c r="G62" s="94"/>
      <c r="H62" s="94"/>
      <c r="I62" s="163"/>
      <c r="J62" s="163"/>
      <c r="K62" s="163"/>
      <c r="L62" s="163"/>
      <c r="M62" s="163"/>
      <c r="N62" s="163"/>
      <c r="O62" s="163"/>
      <c r="P62" s="95"/>
      <c r="Q62" s="61"/>
      <c r="R62" s="77"/>
    </row>
    <row r="63" spans="1:24" ht="25.5" customHeight="1" x14ac:dyDescent="0.3">
      <c r="A63" s="76"/>
      <c r="B63" s="93"/>
      <c r="C63" s="93"/>
      <c r="D63" s="94"/>
      <c r="E63" s="94"/>
      <c r="F63" s="94"/>
      <c r="G63" s="94"/>
      <c r="H63" s="94"/>
      <c r="I63" s="164"/>
      <c r="J63" s="164"/>
      <c r="K63" s="164"/>
      <c r="L63" s="164"/>
      <c r="M63" s="164"/>
      <c r="N63" s="164"/>
      <c r="O63" s="95"/>
      <c r="P63" s="95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64"/>
      <c r="J64" s="164"/>
      <c r="K64" s="164"/>
      <c r="L64" s="164"/>
      <c r="M64" s="164"/>
      <c r="N64" s="164"/>
      <c r="O64" s="61"/>
      <c r="P64" s="61"/>
      <c r="Q64" s="61"/>
      <c r="R64" s="64"/>
    </row>
    <row r="65" spans="1:18" s="34" customFormat="1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>-AG129-AG128-AG127-AG126</f>
        <v>0</v>
      </c>
      <c r="AH131" s="40">
        <f t="shared" ref="AH131:AN131" si="1">-AH129-AH128-AH127-AH126</f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 t="shared" si="1"/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i0dAjsQL7ZDegCYblgTLGvWFPlhO+Q1+gxNtmebUsiea5aMT4b36QM6f7gGkYjfl5nvglKzQeMGGBC0NWdh4vg==" saltValue="QFQfsH3GD3PB2ycQHzhIJA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4">
    <mergeCell ref="H4:I4"/>
    <mergeCell ref="J4:O4"/>
    <mergeCell ref="H6:I6"/>
    <mergeCell ref="J6:K6"/>
    <mergeCell ref="L6:M6"/>
    <mergeCell ref="N6:O6"/>
    <mergeCell ref="A1:R1"/>
    <mergeCell ref="H2:I2"/>
    <mergeCell ref="J2:O2"/>
    <mergeCell ref="Q2:R3"/>
    <mergeCell ref="H3:I3"/>
    <mergeCell ref="J3:O3"/>
    <mergeCell ref="P6:Q6"/>
    <mergeCell ref="R6:R10"/>
    <mergeCell ref="A7:F7"/>
    <mergeCell ref="H7:I7"/>
    <mergeCell ref="J7:K7"/>
    <mergeCell ref="L7:M7"/>
    <mergeCell ref="N7:O7"/>
    <mergeCell ref="P7:Q7"/>
    <mergeCell ref="A8:F8"/>
    <mergeCell ref="H8:I8"/>
    <mergeCell ref="P12:Q12"/>
    <mergeCell ref="A11:F11"/>
    <mergeCell ref="H11:I11"/>
    <mergeCell ref="J11:K11"/>
    <mergeCell ref="L11:M11"/>
    <mergeCell ref="N11:O11"/>
    <mergeCell ref="P11:Q11"/>
    <mergeCell ref="J8:K8"/>
    <mergeCell ref="L8:M8"/>
    <mergeCell ref="N8:O8"/>
    <mergeCell ref="P8:Q8"/>
    <mergeCell ref="A9:F9"/>
    <mergeCell ref="H9:I9"/>
    <mergeCell ref="J9:K9"/>
    <mergeCell ref="L9:M9"/>
    <mergeCell ref="N9:O9"/>
    <mergeCell ref="P9:Q9"/>
    <mergeCell ref="A14:F14"/>
    <mergeCell ref="B15:F15"/>
    <mergeCell ref="H15:I15"/>
    <mergeCell ref="J15:K15"/>
    <mergeCell ref="L15:M15"/>
    <mergeCell ref="N15:O15"/>
    <mergeCell ref="B12:F12"/>
    <mergeCell ref="H12:I12"/>
    <mergeCell ref="J12:K12"/>
    <mergeCell ref="L12:M12"/>
    <mergeCell ref="N12:O12"/>
    <mergeCell ref="B18:G18"/>
    <mergeCell ref="B19:G19"/>
    <mergeCell ref="B20:F20"/>
    <mergeCell ref="H20:I20"/>
    <mergeCell ref="J20:K20"/>
    <mergeCell ref="L20:M20"/>
    <mergeCell ref="P15:Q15"/>
    <mergeCell ref="B16:F16"/>
    <mergeCell ref="H16:I16"/>
    <mergeCell ref="J16:K16"/>
    <mergeCell ref="L16:M16"/>
    <mergeCell ref="N16:O16"/>
    <mergeCell ref="P16:Q16"/>
    <mergeCell ref="P22:Q22"/>
    <mergeCell ref="N20:O20"/>
    <mergeCell ref="P20:Q20"/>
    <mergeCell ref="B21:F21"/>
    <mergeCell ref="H21:I21"/>
    <mergeCell ref="J21:K21"/>
    <mergeCell ref="L21:M21"/>
    <mergeCell ref="N21:O21"/>
    <mergeCell ref="P21:Q21"/>
    <mergeCell ref="A24:F24"/>
    <mergeCell ref="B25:F25"/>
    <mergeCell ref="H25:I25"/>
    <mergeCell ref="J25:K25"/>
    <mergeCell ref="L25:M25"/>
    <mergeCell ref="N25:O25"/>
    <mergeCell ref="B22:F22"/>
    <mergeCell ref="H22:I22"/>
    <mergeCell ref="J22:K22"/>
    <mergeCell ref="L22:M22"/>
    <mergeCell ref="N22:O22"/>
    <mergeCell ref="A28:F28"/>
    <mergeCell ref="B29:G29"/>
    <mergeCell ref="B30:G30"/>
    <mergeCell ref="A37:G37"/>
    <mergeCell ref="A39:F39"/>
    <mergeCell ref="H39:I39"/>
    <mergeCell ref="P25:Q25"/>
    <mergeCell ref="B26:F26"/>
    <mergeCell ref="H26:I26"/>
    <mergeCell ref="J26:K26"/>
    <mergeCell ref="L26:M26"/>
    <mergeCell ref="N26:O26"/>
    <mergeCell ref="P26:Q26"/>
    <mergeCell ref="J39:K39"/>
    <mergeCell ref="L39:M39"/>
    <mergeCell ref="N39:O39"/>
    <mergeCell ref="P39:Q39"/>
    <mergeCell ref="A40:G40"/>
    <mergeCell ref="H40:I40"/>
    <mergeCell ref="J40:K40"/>
    <mergeCell ref="L40:M40"/>
    <mergeCell ref="N40:O40"/>
    <mergeCell ref="P40:Q40"/>
    <mergeCell ref="A42:F42"/>
    <mergeCell ref="H42:I42"/>
    <mergeCell ref="J42:K42"/>
    <mergeCell ref="L42:M42"/>
    <mergeCell ref="N42:O42"/>
    <mergeCell ref="P42:Q42"/>
    <mergeCell ref="B41:F41"/>
    <mergeCell ref="H41:I41"/>
    <mergeCell ref="J41:K41"/>
    <mergeCell ref="L41:M41"/>
    <mergeCell ref="N41:O41"/>
    <mergeCell ref="P41:Q41"/>
    <mergeCell ref="B44:F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3:Q43"/>
    <mergeCell ref="A46:G46"/>
    <mergeCell ref="H46:I46"/>
    <mergeCell ref="J46:K46"/>
    <mergeCell ref="L46:M46"/>
    <mergeCell ref="N46:O46"/>
    <mergeCell ref="P46:Q46"/>
    <mergeCell ref="A45:F45"/>
    <mergeCell ref="H45:I45"/>
    <mergeCell ref="J45:K45"/>
    <mergeCell ref="L45:M45"/>
    <mergeCell ref="N45:O45"/>
    <mergeCell ref="P45:Q45"/>
    <mergeCell ref="A48:F48"/>
    <mergeCell ref="H48:I48"/>
    <mergeCell ref="J48:K48"/>
    <mergeCell ref="L48:M48"/>
    <mergeCell ref="N48:O48"/>
    <mergeCell ref="P48:Q48"/>
    <mergeCell ref="B47:F47"/>
    <mergeCell ref="H47:I47"/>
    <mergeCell ref="J47:K47"/>
    <mergeCell ref="L47:M47"/>
    <mergeCell ref="N47:O47"/>
    <mergeCell ref="P47:Q47"/>
    <mergeCell ref="B53:C53"/>
    <mergeCell ref="D53:F53"/>
    <mergeCell ref="G53:H53"/>
    <mergeCell ref="I53:J53"/>
    <mergeCell ref="L53:N53"/>
    <mergeCell ref="O53:P53"/>
    <mergeCell ref="L50:N50"/>
    <mergeCell ref="O50:P50"/>
    <mergeCell ref="L51:N51"/>
    <mergeCell ref="O51:P51"/>
    <mergeCell ref="B52:J52"/>
    <mergeCell ref="L52:N52"/>
    <mergeCell ref="O52:P52"/>
    <mergeCell ref="B55:C55"/>
    <mergeCell ref="D55:F55"/>
    <mergeCell ref="G55:H55"/>
    <mergeCell ref="I55:J55"/>
    <mergeCell ref="L55:N55"/>
    <mergeCell ref="O55:P55"/>
    <mergeCell ref="B54:C54"/>
    <mergeCell ref="D54:F54"/>
    <mergeCell ref="G54:H54"/>
    <mergeCell ref="I54:J54"/>
    <mergeCell ref="L54:N54"/>
    <mergeCell ref="O54:P54"/>
    <mergeCell ref="B57:C57"/>
    <mergeCell ref="D57:F57"/>
    <mergeCell ref="G57:H57"/>
    <mergeCell ref="I57:J57"/>
    <mergeCell ref="L57:N57"/>
    <mergeCell ref="O57:P57"/>
    <mergeCell ref="B56:C56"/>
    <mergeCell ref="D56:F56"/>
    <mergeCell ref="G56:H56"/>
    <mergeCell ref="I56:J56"/>
    <mergeCell ref="L56:N56"/>
    <mergeCell ref="O56:P56"/>
    <mergeCell ref="B59:C59"/>
    <mergeCell ref="D59:F59"/>
    <mergeCell ref="G59:H59"/>
    <mergeCell ref="I59:J59"/>
    <mergeCell ref="L59:N59"/>
    <mergeCell ref="O59:P59"/>
    <mergeCell ref="B58:C58"/>
    <mergeCell ref="D58:F58"/>
    <mergeCell ref="G58:H58"/>
    <mergeCell ref="I58:J58"/>
    <mergeCell ref="L58:N58"/>
    <mergeCell ref="O58:P58"/>
    <mergeCell ref="I62:O62"/>
    <mergeCell ref="I63:N63"/>
    <mergeCell ref="I64:N64"/>
    <mergeCell ref="A65:R65"/>
    <mergeCell ref="B60:C60"/>
    <mergeCell ref="D60:F60"/>
    <mergeCell ref="G60:H60"/>
    <mergeCell ref="I60:J60"/>
    <mergeCell ref="L60:N60"/>
    <mergeCell ref="O60:P60"/>
    <mergeCell ref="A61:R61"/>
  </mergeCells>
  <dataValidations count="21">
    <dataValidation type="list" allowBlank="1" showInputMessage="1" showErrorMessage="1" prompt="Enter E or F for chart_x000a_" sqref="C53" xr:uid="{00000000-0002-0000-0400-000000000000}">
      <formula1>$CL$3:$CL$4</formula1>
    </dataValidation>
    <dataValidation allowBlank="1" showInputMessage="1" showErrorMessage="1" prompt="Enter Index number" sqref="D53" xr:uid="{00000000-0002-0000-0400-000001000000}"/>
    <dataValidation allowBlank="1" showInputMessage="1" showErrorMessage="1" promptTitle="ENTER AMOUNTS ONLY" prompt="Enter amount spent for other travel expense." sqref="H40:I40 H43:I43 H46:I46" xr:uid="{00000000-0002-0000-0400-000002000000}"/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400-000003000000}">
      <formula1>0.01</formula1>
    </dataValidation>
    <dataValidation type="list" allowBlank="1" showInputMessage="1" showErrorMessage="1" promptTitle="ENTER PAYOUT METHOD" prompt="Choose payout method_x000a_" sqref="K17:K19 K30:K36 M30:M36 Q17:Q19 I30:I36 M17:M19 O17:O19 I17:I19 O30:O36 Q30:Q36" xr:uid="{00000000-0002-0000-0400-000004000000}">
      <formula1>$CA$515:$CA$518</formula1>
    </dataValidation>
    <dataValidation allowBlank="1" showInputMessage="1" showErrorMessage="1" prompt="Enter amount spent for other travel expense." sqref="J40:Q40 J43:Q43 J46:Q46" xr:uid="{00000000-0002-0000-0400-000005000000}"/>
    <dataValidation type="textLength" operator="greaterThan" allowBlank="1" showInputMessage="1" showErrorMessage="1" promptTitle="ENTER TEXT ONLY" prompt="Enter other transportation description_x000a__x000a_" sqref="H20:Q20" xr:uid="{00000000-0002-0000-0400-000006000000}">
      <formula1>1</formula1>
    </dataValidation>
    <dataValidation allowBlank="1" showInputMessage="1" showErrorMessage="1" promptTitle="ENTER AMOUNTS ONLY" prompt="Enter amount spent for other transportation." sqref="H21:Q21" xr:uid="{00000000-0002-0000-0400-000007000000}"/>
    <dataValidation allowBlank="1" showInputMessage="1" showErrorMessage="1" prompt="ENTER AIRFARE AMOUNT" sqref="H15:Q15" xr:uid="{00000000-0002-0000-0400-000008000000}"/>
    <dataValidation type="date" operator="greaterThan" allowBlank="1" showInputMessage="1" showErrorMessage="1" prompt="ENTER DATE" sqref="H7:Q7" xr:uid="{00000000-0002-0000-0400-000009000000}">
      <formula1>39083</formula1>
    </dataValidation>
    <dataValidation type="textLength" operator="greaterThan" allowBlank="1" showInputMessage="1" showErrorMessage="1" prompt="ENTER CITY AND STATE" sqref="H8:Q9" xr:uid="{00000000-0002-0000-0400-00000A000000}">
      <formula1>1</formula1>
    </dataValidation>
    <dataValidation type="list" allowBlank="1" showInputMessage="1" showErrorMessage="1" prompt="SELECT PAYMENT METHOD" sqref="H47:Q47 H22:Q22 H44:Q44 H41:Q41 H12:Q12 H26:Q26 H16:Q16" xr:uid="{00000000-0002-0000-0400-00000B000000}">
      <formula1>$CA$515:$CA$518</formula1>
    </dataValidation>
    <dataValidation allowBlank="1" showInputMessage="1" showErrorMessage="1" prompt="Please enter team's sport" sqref="I64" xr:uid="{00000000-0002-0000-0400-00000C000000}"/>
    <dataValidation allowBlank="1" showInputMessage="1" showErrorMessage="1" prompt="ENTER REG AMOUNT" sqref="H11:Q11" xr:uid="{00000000-0002-0000-0400-00000D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400-00000E000000}">
      <formula1>0.01</formula1>
    </dataValidation>
    <dataValidation allowBlank="1" showInputMessage="1" showErrorMessage="1" promptTitle="ENTER AMOUNTS ONLY" prompt="Enter amount spent for lodging." sqref="H25:Q25" xr:uid="{00000000-0002-0000-0400-00000F000000}"/>
    <dataValidation allowBlank="1" showInputMessage="1" showErrorMessage="1" promptTitle="ENTER TEXT ONLY" prompt="Enter misc travel expense description_x000a__x000a_" sqref="H39:Q39 H42:Q42 H45:Q45" xr:uid="{00000000-0002-0000-0400-000010000000}"/>
    <dataValidation allowBlank="1" showInputMessage="1" showErrorMessage="1" prompt="Enter coaches name" sqref="J2:O2" xr:uid="{00000000-0002-0000-0400-000011000000}"/>
    <dataValidation allowBlank="1" showInputMessage="1" showErrorMessage="1" prompt="Enter coaches Banner ID #, ie E00001234" sqref="J3:O3" xr:uid="{00000000-0002-0000-0400-000012000000}"/>
    <dataValidation allowBlank="1" showInputMessage="1" showErrorMessage="1" prompt="Enter Sport" sqref="J4:O4" xr:uid="{00000000-0002-0000-0400-000013000000}"/>
    <dataValidation type="decimal" operator="greaterThan" allowBlank="1" showInputMessage="1" showErrorMessage="1" promptTitle="ENTER AMOUNT" prompt="Enter amount of rental vehicle_x000a_" sqref="H17 J17 L17 N17 P17" xr:uid="{00000000-0002-0000-0400-000014000000}">
      <formula1>0.01</formula1>
    </dataValidation>
  </dataValidations>
  <pageMargins left="0.18" right="0.18" top="0.28999999999999998" bottom="0.28999999999999998" header="0.24" footer="0.18"/>
  <pageSetup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722"/>
  <sheetViews>
    <sheetView showGridLines="0" zoomScaleNormal="100" workbookViewId="0">
      <selection activeCell="H39" sqref="H39:I39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92"/>
      <c r="E2" s="92"/>
      <c r="F2" s="92"/>
      <c r="G2" s="92"/>
      <c r="H2" s="181" t="s">
        <v>75</v>
      </c>
      <c r="I2" s="181"/>
      <c r="J2" s="204">
        <f>+'Days 1-5-TOTALS'!J2:O2</f>
        <v>0</v>
      </c>
      <c r="K2" s="204"/>
      <c r="L2" s="204"/>
      <c r="M2" s="204"/>
      <c r="N2" s="204"/>
      <c r="O2" s="204"/>
      <c r="P2" s="2"/>
      <c r="Q2" s="206" t="s">
        <v>108</v>
      </c>
      <c r="R2" s="184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205"/>
      <c r="I3" s="205"/>
      <c r="J3" s="205"/>
      <c r="K3" s="205"/>
      <c r="L3" s="205"/>
      <c r="M3" s="205"/>
      <c r="N3" s="205"/>
      <c r="O3" s="205"/>
      <c r="P3" s="2"/>
      <c r="Q3" s="183"/>
      <c r="R3" s="184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205"/>
      <c r="I4" s="205"/>
      <c r="J4" s="205"/>
      <c r="K4" s="205"/>
      <c r="L4" s="205"/>
      <c r="M4" s="205"/>
      <c r="N4" s="205"/>
      <c r="O4" s="205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03" t="s">
        <v>95</v>
      </c>
      <c r="I6" s="104"/>
      <c r="J6" s="103" t="s">
        <v>96</v>
      </c>
      <c r="K6" s="104"/>
      <c r="L6" s="103" t="s">
        <v>97</v>
      </c>
      <c r="M6" s="104"/>
      <c r="N6" s="103" t="s">
        <v>98</v>
      </c>
      <c r="O6" s="104"/>
      <c r="P6" s="103" t="s">
        <v>99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8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8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8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90"/>
      <c r="B10" s="89"/>
      <c r="C10" s="89"/>
      <c r="D10" s="89"/>
      <c r="E10" s="89"/>
      <c r="F10" s="89"/>
      <c r="G10" s="89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87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90"/>
      <c r="B12" s="131" t="s">
        <v>52</v>
      </c>
      <c r="C12" s="132"/>
      <c r="D12" s="132"/>
      <c r="E12" s="132"/>
      <c r="F12" s="132"/>
      <c r="G12" s="89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90"/>
      <c r="B13" s="89"/>
      <c r="C13" s="89"/>
      <c r="D13" s="89"/>
      <c r="E13" s="89"/>
      <c r="F13" s="89"/>
      <c r="G13" s="89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89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90"/>
      <c r="B15" s="132" t="s">
        <v>4</v>
      </c>
      <c r="C15" s="132"/>
      <c r="D15" s="132"/>
      <c r="E15" s="132"/>
      <c r="F15" s="132"/>
      <c r="G15" s="8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90"/>
      <c r="B16" s="131" t="s">
        <v>58</v>
      </c>
      <c r="C16" s="132"/>
      <c r="D16" s="132"/>
      <c r="E16" s="132"/>
      <c r="F16" s="132"/>
      <c r="G16" s="89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90"/>
      <c r="B17" s="88" t="s">
        <v>61</v>
      </c>
      <c r="C17" s="89"/>
      <c r="D17" s="89"/>
      <c r="E17" s="89"/>
      <c r="F17" s="89"/>
      <c r="G17" s="89"/>
      <c r="H17" s="86"/>
      <c r="I17" s="75"/>
      <c r="J17" s="86"/>
      <c r="K17" s="75"/>
      <c r="L17" s="86"/>
      <c r="M17" s="75"/>
      <c r="N17" s="86"/>
      <c r="O17" s="75"/>
      <c r="P17" s="86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86"/>
      <c r="I18" s="75"/>
      <c r="J18" s="86"/>
      <c r="K18" s="75"/>
      <c r="L18" s="86"/>
      <c r="M18" s="75"/>
      <c r="N18" s="86"/>
      <c r="O18" s="75"/>
      <c r="P18" s="86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86"/>
      <c r="I19" s="75"/>
      <c r="J19" s="86"/>
      <c r="K19" s="75"/>
      <c r="L19" s="86"/>
      <c r="M19" s="75"/>
      <c r="N19" s="86"/>
      <c r="O19" s="75"/>
      <c r="P19" s="86"/>
      <c r="Q19" s="75"/>
      <c r="R19" s="62">
        <f>SUM(H19:Q19)</f>
        <v>0</v>
      </c>
    </row>
    <row r="20" spans="1:41" ht="17.100000000000001" customHeight="1" x14ac:dyDescent="0.25">
      <c r="A20" s="90"/>
      <c r="B20" s="131" t="s">
        <v>21</v>
      </c>
      <c r="C20" s="132"/>
      <c r="D20" s="132"/>
      <c r="E20" s="132"/>
      <c r="F20" s="132"/>
      <c r="G20" s="89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90"/>
      <c r="B21" s="131" t="s">
        <v>22</v>
      </c>
      <c r="C21" s="132"/>
      <c r="D21" s="132"/>
      <c r="E21" s="132"/>
      <c r="F21" s="132"/>
      <c r="G21" s="89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90"/>
      <c r="B22" s="131" t="s">
        <v>32</v>
      </c>
      <c r="C22" s="132"/>
      <c r="D22" s="132"/>
      <c r="E22" s="132"/>
      <c r="F22" s="132"/>
      <c r="G22" s="89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90"/>
      <c r="B23" s="88"/>
      <c r="C23" s="89"/>
      <c r="D23" s="89"/>
      <c r="E23" s="89"/>
      <c r="F23" s="89"/>
      <c r="G23" s="89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89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90"/>
      <c r="B25" s="132" t="s">
        <v>14</v>
      </c>
      <c r="C25" s="132"/>
      <c r="D25" s="132"/>
      <c r="E25" s="132"/>
      <c r="F25" s="132"/>
      <c r="G25" s="8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90"/>
      <c r="B26" s="131" t="s">
        <v>27</v>
      </c>
      <c r="C26" s="132"/>
      <c r="D26" s="132"/>
      <c r="E26" s="132"/>
      <c r="F26" s="132"/>
      <c r="G26" s="8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90"/>
      <c r="B27" s="89"/>
      <c r="C27" s="89"/>
      <c r="D27" s="89"/>
      <c r="E27" s="89"/>
      <c r="F27" s="89"/>
      <c r="G27" s="89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88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86"/>
      <c r="I29" s="85" t="s">
        <v>26</v>
      </c>
      <c r="J29" s="86"/>
      <c r="K29" s="85" t="s">
        <v>26</v>
      </c>
      <c r="L29" s="86"/>
      <c r="M29" s="85" t="s">
        <v>26</v>
      </c>
      <c r="N29" s="86"/>
      <c r="O29" s="85" t="s">
        <v>26</v>
      </c>
      <c r="P29" s="86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86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87" t="s">
        <v>47</v>
      </c>
      <c r="C31" s="87"/>
      <c r="D31" s="87"/>
      <c r="E31" s="87"/>
      <c r="F31" s="87"/>
      <c r="G31" s="87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87" t="s">
        <v>48</v>
      </c>
      <c r="C32" s="87"/>
      <c r="D32" s="87"/>
      <c r="E32" s="87"/>
      <c r="F32" s="87"/>
      <c r="G32" s="87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87" t="s">
        <v>49</v>
      </c>
      <c r="C33" s="87"/>
      <c r="D33" s="87"/>
      <c r="E33" s="87"/>
      <c r="F33" s="87"/>
      <c r="G33" s="87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87" t="s">
        <v>50</v>
      </c>
      <c r="C34" s="87"/>
      <c r="D34" s="87"/>
      <c r="E34" s="87"/>
      <c r="F34" s="87"/>
      <c r="G34" s="87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87" t="s">
        <v>51</v>
      </c>
      <c r="C35" s="87"/>
      <c r="D35" s="87"/>
      <c r="E35" s="87"/>
      <c r="F35" s="87"/>
      <c r="G35" s="87"/>
      <c r="H35" s="23"/>
      <c r="I35" s="75"/>
      <c r="J35" s="86"/>
      <c r="K35" s="75"/>
      <c r="L35" s="86"/>
      <c r="M35" s="75"/>
      <c r="N35" s="86"/>
      <c r="O35" s="75"/>
      <c r="P35" s="86"/>
      <c r="Q35" s="75"/>
      <c r="R35" s="62">
        <f t="shared" si="0"/>
        <v>0</v>
      </c>
    </row>
    <row r="36" spans="1:18" ht="17.100000000000001" customHeight="1" x14ac:dyDescent="0.25">
      <c r="A36" s="50"/>
      <c r="B36" s="87" t="s">
        <v>166</v>
      </c>
      <c r="C36" s="87"/>
      <c r="D36" s="87"/>
      <c r="E36" s="87"/>
      <c r="F36" s="87"/>
      <c r="G36" s="87"/>
      <c r="H36" s="86"/>
      <c r="I36" s="75"/>
      <c r="J36" s="86"/>
      <c r="K36" s="75"/>
      <c r="L36" s="86"/>
      <c r="M36" s="75"/>
      <c r="N36" s="86"/>
      <c r="O36" s="75"/>
      <c r="P36" s="86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87"/>
      <c r="C38" s="87"/>
      <c r="D38" s="87"/>
      <c r="E38" s="87"/>
      <c r="F38" s="87"/>
      <c r="G38" s="87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89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90"/>
      <c r="B41" s="131" t="s">
        <v>60</v>
      </c>
      <c r="C41" s="132"/>
      <c r="D41" s="132"/>
      <c r="E41" s="132"/>
      <c r="F41" s="132"/>
      <c r="G41" s="89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8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90"/>
      <c r="B44" s="131" t="s">
        <v>60</v>
      </c>
      <c r="C44" s="132"/>
      <c r="D44" s="132"/>
      <c r="E44" s="132"/>
      <c r="F44" s="132"/>
      <c r="G44" s="89"/>
      <c r="H44" s="106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8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90"/>
      <c r="B47" s="131" t="s">
        <v>60</v>
      </c>
      <c r="C47" s="132"/>
      <c r="D47" s="132"/>
      <c r="E47" s="132"/>
      <c r="F47" s="132"/>
      <c r="G47" s="89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91"/>
      <c r="B49" s="36"/>
      <c r="C49" s="36"/>
      <c r="D49" s="36"/>
      <c r="E49" s="36"/>
      <c r="F49" s="36"/>
      <c r="G49" s="8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91"/>
      <c r="B50" s="36"/>
      <c r="C50" s="36"/>
      <c r="D50" s="36"/>
      <c r="E50" s="36"/>
      <c r="F50" s="36"/>
      <c r="G50" s="89"/>
      <c r="H50" s="37"/>
      <c r="I50" s="37"/>
      <c r="J50" s="37"/>
      <c r="K50" s="37"/>
      <c r="L50" s="199" t="s">
        <v>39</v>
      </c>
      <c r="M50" s="169"/>
      <c r="N50" s="170"/>
      <c r="O50" s="143">
        <f>+R48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200"/>
      <c r="C52" s="200"/>
      <c r="D52" s="200"/>
      <c r="E52" s="200"/>
      <c r="F52" s="200"/>
      <c r="G52" s="200"/>
      <c r="H52" s="200"/>
      <c r="I52" s="200"/>
      <c r="J52" s="200"/>
      <c r="K52" s="11"/>
      <c r="L52" s="107" t="s">
        <v>30</v>
      </c>
      <c r="M52" s="108"/>
      <c r="N52" s="109"/>
      <c r="O52" s="143">
        <f>AO128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164"/>
      <c r="C53" s="164"/>
      <c r="D53" s="191"/>
      <c r="E53" s="191"/>
      <c r="F53" s="191"/>
      <c r="G53" s="198"/>
      <c r="H53" s="198"/>
      <c r="I53" s="198"/>
      <c r="J53" s="198"/>
      <c r="K53" s="11"/>
      <c r="L53" s="107" t="s">
        <v>41</v>
      </c>
      <c r="M53" s="108"/>
      <c r="N53" s="109"/>
      <c r="O53" s="143">
        <f>AO126</f>
        <v>0</v>
      </c>
      <c r="P53" s="144"/>
      <c r="Q53" s="10"/>
      <c r="R53" s="12"/>
    </row>
    <row r="54" spans="1:24" ht="21.75" customHeight="1" x14ac:dyDescent="0.25">
      <c r="A54" s="19"/>
      <c r="B54" s="164"/>
      <c r="C54" s="164"/>
      <c r="D54" s="191"/>
      <c r="E54" s="191"/>
      <c r="F54" s="191"/>
      <c r="G54" s="192"/>
      <c r="H54" s="192"/>
      <c r="I54" s="188"/>
      <c r="J54" s="188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164"/>
      <c r="C55" s="164"/>
      <c r="D55" s="191"/>
      <c r="E55" s="191"/>
      <c r="F55" s="191"/>
      <c r="G55" s="192"/>
      <c r="H55" s="192"/>
      <c r="I55" s="188"/>
      <c r="J55" s="188"/>
      <c r="K55" s="11"/>
      <c r="L55" s="110" t="s">
        <v>73</v>
      </c>
      <c r="M55" s="108"/>
      <c r="N55" s="109"/>
      <c r="O55" s="143">
        <f>-AO129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164"/>
      <c r="C56" s="164"/>
      <c r="D56" s="191"/>
      <c r="E56" s="191"/>
      <c r="F56" s="191"/>
      <c r="G56" s="192"/>
      <c r="H56" s="192"/>
      <c r="I56" s="188"/>
      <c r="J56" s="188"/>
      <c r="K56" s="11"/>
      <c r="L56" s="111" t="s">
        <v>38</v>
      </c>
      <c r="M56" s="112"/>
      <c r="N56" s="113"/>
      <c r="O56" s="143">
        <f>-AO127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164"/>
      <c r="C57" s="164"/>
      <c r="D57" s="191"/>
      <c r="E57" s="191"/>
      <c r="F57" s="191"/>
      <c r="G57" s="192"/>
      <c r="H57" s="192"/>
      <c r="I57" s="188"/>
      <c r="J57" s="188"/>
      <c r="K57" s="2"/>
      <c r="L57" s="195" t="s">
        <v>79</v>
      </c>
      <c r="M57" s="196"/>
      <c r="N57" s="196"/>
      <c r="O57" s="197">
        <f>+O56+O55</f>
        <v>0</v>
      </c>
      <c r="P57" s="197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81"/>
      <c r="B58" s="164"/>
      <c r="C58" s="164"/>
      <c r="D58" s="191"/>
      <c r="E58" s="191"/>
      <c r="F58" s="191"/>
      <c r="G58" s="192"/>
      <c r="H58" s="192"/>
      <c r="I58" s="188"/>
      <c r="J58" s="188"/>
      <c r="K58" s="61"/>
      <c r="L58" s="193"/>
      <c r="M58" s="193"/>
      <c r="N58" s="193"/>
      <c r="O58" s="194"/>
      <c r="P58" s="194"/>
      <c r="Q58" s="61"/>
      <c r="R58" s="64"/>
    </row>
    <row r="59" spans="1:24" ht="21.75" customHeight="1" x14ac:dyDescent="0.25">
      <c r="A59" s="82"/>
      <c r="B59" s="164"/>
      <c r="C59" s="164"/>
      <c r="D59" s="191"/>
      <c r="E59" s="191"/>
      <c r="F59" s="191"/>
      <c r="G59" s="192"/>
      <c r="H59" s="192"/>
      <c r="I59" s="188"/>
      <c r="J59" s="188"/>
      <c r="K59" s="61"/>
      <c r="L59" s="190"/>
      <c r="M59" s="190"/>
      <c r="N59" s="190"/>
      <c r="O59" s="188"/>
      <c r="P59" s="188"/>
      <c r="Q59" s="83"/>
      <c r="R59" s="64"/>
    </row>
    <row r="60" spans="1:24" ht="25.5" customHeight="1" x14ac:dyDescent="0.3">
      <c r="A60" s="76"/>
      <c r="B60" s="186"/>
      <c r="C60" s="186"/>
      <c r="D60" s="187"/>
      <c r="E60" s="187"/>
      <c r="F60" s="187"/>
      <c r="G60" s="187"/>
      <c r="H60" s="187"/>
      <c r="I60" s="188"/>
      <c r="J60" s="188"/>
      <c r="K60" s="61"/>
      <c r="L60" s="189"/>
      <c r="M60" s="190"/>
      <c r="N60" s="190"/>
      <c r="O60" s="188"/>
      <c r="P60" s="188"/>
      <c r="Q60" s="61"/>
      <c r="R60" s="77"/>
    </row>
    <row r="61" spans="1:24" ht="25.5" customHeight="1" x14ac:dyDescent="0.25">
      <c r="A61" s="201" t="s">
        <v>164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/>
    </row>
    <row r="62" spans="1:24" ht="25.5" customHeight="1" x14ac:dyDescent="0.3">
      <c r="A62" s="76"/>
      <c r="B62" s="93"/>
      <c r="C62" s="93"/>
      <c r="D62" s="94"/>
      <c r="E62" s="94"/>
      <c r="F62" s="94"/>
      <c r="G62" s="94"/>
      <c r="H62" s="94"/>
      <c r="I62" s="163"/>
      <c r="J62" s="163"/>
      <c r="K62" s="163"/>
      <c r="L62" s="163"/>
      <c r="M62" s="163"/>
      <c r="N62" s="163"/>
      <c r="O62" s="163"/>
      <c r="P62" s="95"/>
      <c r="Q62" s="61"/>
      <c r="R62" s="77"/>
    </row>
    <row r="63" spans="1:24" ht="25.5" customHeight="1" x14ac:dyDescent="0.3">
      <c r="A63" s="76"/>
      <c r="B63" s="93"/>
      <c r="C63" s="93"/>
      <c r="D63" s="94"/>
      <c r="E63" s="94"/>
      <c r="F63" s="94"/>
      <c r="G63" s="94"/>
      <c r="H63" s="94"/>
      <c r="I63" s="164"/>
      <c r="J63" s="164"/>
      <c r="K63" s="164"/>
      <c r="L63" s="164"/>
      <c r="M63" s="164"/>
      <c r="N63" s="164"/>
      <c r="O63" s="95"/>
      <c r="P63" s="95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64"/>
      <c r="J64" s="164"/>
      <c r="K64" s="164"/>
      <c r="L64" s="164"/>
      <c r="M64" s="164"/>
      <c r="N64" s="164"/>
      <c r="O64" s="61"/>
      <c r="P64" s="61"/>
      <c r="Q64" s="61"/>
      <c r="R64" s="64"/>
    </row>
    <row r="65" spans="1:18" s="34" customFormat="1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>-AG129-AG128-AG127-AG126</f>
        <v>0</v>
      </c>
      <c r="AH131" s="40">
        <f t="shared" ref="AH131:AN131" si="1">-AH129-AH128-AH127-AH126</f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 t="shared" si="1"/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OclS2wO5fNMgjzQ1BHEIDlgXtWTCDtRh2mmiSxUFNtmvSHho9XymfsQSnUCeYRrDnJtMvR9h2vw/wylYDNWQCw==" saltValue="EOqCCbvLH8AhPQPwis7+bQ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4">
    <mergeCell ref="H4:I4"/>
    <mergeCell ref="J4:O4"/>
    <mergeCell ref="H6:I6"/>
    <mergeCell ref="J6:K6"/>
    <mergeCell ref="L6:M6"/>
    <mergeCell ref="N6:O6"/>
    <mergeCell ref="A1:R1"/>
    <mergeCell ref="H2:I2"/>
    <mergeCell ref="J2:O2"/>
    <mergeCell ref="Q2:R3"/>
    <mergeCell ref="H3:I3"/>
    <mergeCell ref="J3:O3"/>
    <mergeCell ref="P6:Q6"/>
    <mergeCell ref="R6:R10"/>
    <mergeCell ref="A7:F7"/>
    <mergeCell ref="H7:I7"/>
    <mergeCell ref="J7:K7"/>
    <mergeCell ref="L7:M7"/>
    <mergeCell ref="N7:O7"/>
    <mergeCell ref="P7:Q7"/>
    <mergeCell ref="A8:F8"/>
    <mergeCell ref="H8:I8"/>
    <mergeCell ref="P12:Q12"/>
    <mergeCell ref="A11:F11"/>
    <mergeCell ref="H11:I11"/>
    <mergeCell ref="J11:K11"/>
    <mergeCell ref="L11:M11"/>
    <mergeCell ref="N11:O11"/>
    <mergeCell ref="P11:Q11"/>
    <mergeCell ref="J8:K8"/>
    <mergeCell ref="L8:M8"/>
    <mergeCell ref="N8:O8"/>
    <mergeCell ref="P8:Q8"/>
    <mergeCell ref="A9:F9"/>
    <mergeCell ref="H9:I9"/>
    <mergeCell ref="J9:K9"/>
    <mergeCell ref="L9:M9"/>
    <mergeCell ref="N9:O9"/>
    <mergeCell ref="P9:Q9"/>
    <mergeCell ref="A14:F14"/>
    <mergeCell ref="B15:F15"/>
    <mergeCell ref="H15:I15"/>
    <mergeCell ref="J15:K15"/>
    <mergeCell ref="L15:M15"/>
    <mergeCell ref="N15:O15"/>
    <mergeCell ref="B12:F12"/>
    <mergeCell ref="H12:I12"/>
    <mergeCell ref="J12:K12"/>
    <mergeCell ref="L12:M12"/>
    <mergeCell ref="N12:O12"/>
    <mergeCell ref="B18:G18"/>
    <mergeCell ref="B19:G19"/>
    <mergeCell ref="B20:F20"/>
    <mergeCell ref="H20:I20"/>
    <mergeCell ref="J20:K20"/>
    <mergeCell ref="L20:M20"/>
    <mergeCell ref="P15:Q15"/>
    <mergeCell ref="B16:F16"/>
    <mergeCell ref="H16:I16"/>
    <mergeCell ref="J16:K16"/>
    <mergeCell ref="L16:M16"/>
    <mergeCell ref="N16:O16"/>
    <mergeCell ref="P16:Q16"/>
    <mergeCell ref="P22:Q22"/>
    <mergeCell ref="N20:O20"/>
    <mergeCell ref="P20:Q20"/>
    <mergeCell ref="B21:F21"/>
    <mergeCell ref="H21:I21"/>
    <mergeCell ref="J21:K21"/>
    <mergeCell ref="L21:M21"/>
    <mergeCell ref="N21:O21"/>
    <mergeCell ref="P21:Q21"/>
    <mergeCell ref="A24:F24"/>
    <mergeCell ref="B25:F25"/>
    <mergeCell ref="H25:I25"/>
    <mergeCell ref="J25:K25"/>
    <mergeCell ref="L25:M25"/>
    <mergeCell ref="N25:O25"/>
    <mergeCell ref="B22:F22"/>
    <mergeCell ref="H22:I22"/>
    <mergeCell ref="J22:K22"/>
    <mergeCell ref="L22:M22"/>
    <mergeCell ref="N22:O22"/>
    <mergeCell ref="A28:F28"/>
    <mergeCell ref="B29:G29"/>
    <mergeCell ref="B30:G30"/>
    <mergeCell ref="A37:G37"/>
    <mergeCell ref="A39:F39"/>
    <mergeCell ref="H39:I39"/>
    <mergeCell ref="P25:Q25"/>
    <mergeCell ref="B26:F26"/>
    <mergeCell ref="H26:I26"/>
    <mergeCell ref="J26:K26"/>
    <mergeCell ref="L26:M26"/>
    <mergeCell ref="N26:O26"/>
    <mergeCell ref="P26:Q26"/>
    <mergeCell ref="J39:K39"/>
    <mergeCell ref="L39:M39"/>
    <mergeCell ref="N39:O39"/>
    <mergeCell ref="P39:Q39"/>
    <mergeCell ref="A40:G40"/>
    <mergeCell ref="H40:I40"/>
    <mergeCell ref="J40:K40"/>
    <mergeCell ref="L40:M40"/>
    <mergeCell ref="N40:O40"/>
    <mergeCell ref="P40:Q40"/>
    <mergeCell ref="A42:F42"/>
    <mergeCell ref="H42:I42"/>
    <mergeCell ref="J42:K42"/>
    <mergeCell ref="L42:M42"/>
    <mergeCell ref="N42:O42"/>
    <mergeCell ref="P42:Q42"/>
    <mergeCell ref="B41:F41"/>
    <mergeCell ref="H41:I41"/>
    <mergeCell ref="J41:K41"/>
    <mergeCell ref="L41:M41"/>
    <mergeCell ref="N41:O41"/>
    <mergeCell ref="P41:Q41"/>
    <mergeCell ref="B44:F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3:Q43"/>
    <mergeCell ref="A46:G46"/>
    <mergeCell ref="H46:I46"/>
    <mergeCell ref="J46:K46"/>
    <mergeCell ref="L46:M46"/>
    <mergeCell ref="N46:O46"/>
    <mergeCell ref="P46:Q46"/>
    <mergeCell ref="A45:F45"/>
    <mergeCell ref="H45:I45"/>
    <mergeCell ref="J45:K45"/>
    <mergeCell ref="L45:M45"/>
    <mergeCell ref="N45:O45"/>
    <mergeCell ref="P45:Q45"/>
    <mergeCell ref="A48:F48"/>
    <mergeCell ref="H48:I48"/>
    <mergeCell ref="J48:K48"/>
    <mergeCell ref="L48:M48"/>
    <mergeCell ref="N48:O48"/>
    <mergeCell ref="P48:Q48"/>
    <mergeCell ref="B47:F47"/>
    <mergeCell ref="H47:I47"/>
    <mergeCell ref="J47:K47"/>
    <mergeCell ref="L47:M47"/>
    <mergeCell ref="N47:O47"/>
    <mergeCell ref="P47:Q47"/>
    <mergeCell ref="B53:C53"/>
    <mergeCell ref="D53:F53"/>
    <mergeCell ref="G53:H53"/>
    <mergeCell ref="I53:J53"/>
    <mergeCell ref="L53:N53"/>
    <mergeCell ref="O53:P53"/>
    <mergeCell ref="L50:N50"/>
    <mergeCell ref="O50:P50"/>
    <mergeCell ref="L51:N51"/>
    <mergeCell ref="O51:P51"/>
    <mergeCell ref="B52:J52"/>
    <mergeCell ref="L52:N52"/>
    <mergeCell ref="O52:P52"/>
    <mergeCell ref="B55:C55"/>
    <mergeCell ref="D55:F55"/>
    <mergeCell ref="G55:H55"/>
    <mergeCell ref="I55:J55"/>
    <mergeCell ref="L55:N55"/>
    <mergeCell ref="O55:P55"/>
    <mergeCell ref="B54:C54"/>
    <mergeCell ref="D54:F54"/>
    <mergeCell ref="G54:H54"/>
    <mergeCell ref="I54:J54"/>
    <mergeCell ref="L54:N54"/>
    <mergeCell ref="O54:P54"/>
    <mergeCell ref="B57:C57"/>
    <mergeCell ref="D57:F57"/>
    <mergeCell ref="G57:H57"/>
    <mergeCell ref="I57:J57"/>
    <mergeCell ref="L57:N57"/>
    <mergeCell ref="O57:P57"/>
    <mergeCell ref="B56:C56"/>
    <mergeCell ref="D56:F56"/>
    <mergeCell ref="G56:H56"/>
    <mergeCell ref="I56:J56"/>
    <mergeCell ref="L56:N56"/>
    <mergeCell ref="O56:P56"/>
    <mergeCell ref="B59:C59"/>
    <mergeCell ref="D59:F59"/>
    <mergeCell ref="G59:H59"/>
    <mergeCell ref="I59:J59"/>
    <mergeCell ref="L59:N59"/>
    <mergeCell ref="O59:P59"/>
    <mergeCell ref="B58:C58"/>
    <mergeCell ref="D58:F58"/>
    <mergeCell ref="G58:H58"/>
    <mergeCell ref="I58:J58"/>
    <mergeCell ref="L58:N58"/>
    <mergeCell ref="O58:P58"/>
    <mergeCell ref="I62:O62"/>
    <mergeCell ref="I63:N63"/>
    <mergeCell ref="I64:N64"/>
    <mergeCell ref="A65:R65"/>
    <mergeCell ref="B60:C60"/>
    <mergeCell ref="D60:F60"/>
    <mergeCell ref="G60:H60"/>
    <mergeCell ref="I60:J60"/>
    <mergeCell ref="L60:N60"/>
    <mergeCell ref="O60:P60"/>
    <mergeCell ref="A61:R61"/>
  </mergeCells>
  <dataValidations count="21">
    <dataValidation type="decimal" operator="greaterThan" allowBlank="1" showInputMessage="1" showErrorMessage="1" promptTitle="ENTER AMOUNT" prompt="Enter amount of rental vehicle_x000a_" sqref="H17 J17 L17 N17 P17" xr:uid="{00000000-0002-0000-0500-000000000000}">
      <formula1>0.01</formula1>
    </dataValidation>
    <dataValidation allowBlank="1" showInputMessage="1" showErrorMessage="1" prompt="Enter Sport" sqref="J4:O4" xr:uid="{00000000-0002-0000-0500-000001000000}"/>
    <dataValidation allowBlank="1" showInputMessage="1" showErrorMessage="1" prompt="Enter coaches Banner ID #, ie E00001234" sqref="J3:O3" xr:uid="{00000000-0002-0000-0500-000002000000}"/>
    <dataValidation allowBlank="1" showInputMessage="1" showErrorMessage="1" prompt="Enter coaches name" sqref="J2:O2" xr:uid="{00000000-0002-0000-0500-000003000000}"/>
    <dataValidation allowBlank="1" showInputMessage="1" showErrorMessage="1" promptTitle="ENTER TEXT ONLY" prompt="Enter misc travel expense description_x000a__x000a_" sqref="H39:Q39 H42:Q42 H45:Q45" xr:uid="{00000000-0002-0000-0500-000004000000}"/>
    <dataValidation allowBlank="1" showInputMessage="1" showErrorMessage="1" promptTitle="ENTER AMOUNTS ONLY" prompt="Enter amount spent for lodging." sqref="H25:Q25" xr:uid="{00000000-0002-0000-0500-000005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500-000006000000}">
      <formula1>0.01</formula1>
    </dataValidation>
    <dataValidation allowBlank="1" showInputMessage="1" showErrorMessage="1" prompt="ENTER REG AMOUNT" sqref="H11:Q11" xr:uid="{00000000-0002-0000-0500-000007000000}"/>
    <dataValidation allowBlank="1" showInputMessage="1" showErrorMessage="1" prompt="Please enter team's sport" sqref="I64" xr:uid="{00000000-0002-0000-0500-000008000000}"/>
    <dataValidation type="list" allowBlank="1" showInputMessage="1" showErrorMessage="1" prompt="SELECT PAYMENT METHOD" sqref="H47:Q47 H22:Q22 H44:Q44 H41:Q41 H12:Q12 H26:Q26 H16:Q16" xr:uid="{00000000-0002-0000-0500-000009000000}">
      <formula1>$CA$515:$CA$518</formula1>
    </dataValidation>
    <dataValidation type="textLength" operator="greaterThan" allowBlank="1" showInputMessage="1" showErrorMessage="1" prompt="ENTER CITY AND STATE" sqref="H8:Q9" xr:uid="{00000000-0002-0000-0500-00000A000000}">
      <formula1>1</formula1>
    </dataValidation>
    <dataValidation type="date" operator="greaterThan" allowBlank="1" showInputMessage="1" showErrorMessage="1" prompt="ENTER DATE" sqref="H7:Q7" xr:uid="{00000000-0002-0000-0500-00000B000000}">
      <formula1>39083</formula1>
    </dataValidation>
    <dataValidation allowBlank="1" showInputMessage="1" showErrorMessage="1" prompt="ENTER AIRFARE AMOUNT" sqref="H15:Q15" xr:uid="{00000000-0002-0000-0500-00000C000000}"/>
    <dataValidation allowBlank="1" showInputMessage="1" showErrorMessage="1" promptTitle="ENTER AMOUNTS ONLY" prompt="Enter amount spent for other transportation." sqref="H21:Q21" xr:uid="{00000000-0002-0000-0500-00000D000000}"/>
    <dataValidation type="textLength" operator="greaterThan" allowBlank="1" showInputMessage="1" showErrorMessage="1" promptTitle="ENTER TEXT ONLY" prompt="Enter other transportation description_x000a__x000a_" sqref="H20:Q20" xr:uid="{00000000-0002-0000-0500-00000E000000}">
      <formula1>1</formula1>
    </dataValidation>
    <dataValidation allowBlank="1" showInputMessage="1" showErrorMessage="1" prompt="Enter amount spent for other travel expense." sqref="J40:Q40 J43:Q43 J46:Q46" xr:uid="{00000000-0002-0000-0500-00000F000000}"/>
    <dataValidation type="list" allowBlank="1" showInputMessage="1" showErrorMessage="1" promptTitle="ENTER PAYOUT METHOD" prompt="Choose payout method_x000a_" sqref="K17:K19 K30:K36 M30:M36 Q17:Q19 I30:I36 M17:M19 O17:O19 I17:I19 O30:O36 Q30:Q36" xr:uid="{00000000-0002-0000-0500-000010000000}">
      <formula1>$CA$515:$CA$518</formula1>
    </dataValidation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500-000011000000}">
      <formula1>0.01</formula1>
    </dataValidation>
    <dataValidation allowBlank="1" showInputMessage="1" showErrorMessage="1" promptTitle="ENTER AMOUNTS ONLY" prompt="Enter amount spent for other travel expense." sqref="H40:I40 H43:I43 H46:I46" xr:uid="{00000000-0002-0000-0500-000012000000}"/>
    <dataValidation allowBlank="1" showInputMessage="1" showErrorMessage="1" prompt="Enter Index number" sqref="D53" xr:uid="{00000000-0002-0000-0500-000013000000}"/>
    <dataValidation type="list" allowBlank="1" showInputMessage="1" showErrorMessage="1" prompt="Enter E or F for chart_x000a_" sqref="C53" xr:uid="{00000000-0002-0000-0500-000014000000}">
      <formula1>$CL$3:$CL$4</formula1>
    </dataValidation>
  </dataValidations>
  <pageMargins left="0.18" right="0.18" top="0.28999999999999998" bottom="0.28999999999999998" header="0.24" footer="0.18"/>
  <pageSetup scale="6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722"/>
  <sheetViews>
    <sheetView showGridLines="0" zoomScaleNormal="100" workbookViewId="0">
      <selection activeCell="H39" sqref="H39:I39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92"/>
      <c r="E2" s="92"/>
      <c r="F2" s="92"/>
      <c r="G2" s="92"/>
      <c r="H2" s="181" t="s">
        <v>75</v>
      </c>
      <c r="I2" s="181"/>
      <c r="J2" s="204">
        <f>+'Days 1-5-TOTALS'!J2:O2</f>
        <v>0</v>
      </c>
      <c r="K2" s="204"/>
      <c r="L2" s="204"/>
      <c r="M2" s="204"/>
      <c r="N2" s="204"/>
      <c r="O2" s="204"/>
      <c r="P2" s="2"/>
      <c r="Q2" s="206" t="s">
        <v>109</v>
      </c>
      <c r="R2" s="184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205"/>
      <c r="I3" s="205"/>
      <c r="J3" s="205"/>
      <c r="K3" s="205"/>
      <c r="L3" s="205"/>
      <c r="M3" s="205"/>
      <c r="N3" s="205"/>
      <c r="O3" s="205"/>
      <c r="P3" s="2"/>
      <c r="Q3" s="183"/>
      <c r="R3" s="184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205"/>
      <c r="I4" s="205"/>
      <c r="J4" s="205"/>
      <c r="K4" s="205"/>
      <c r="L4" s="205"/>
      <c r="M4" s="205"/>
      <c r="N4" s="205"/>
      <c r="O4" s="205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03" t="s">
        <v>100</v>
      </c>
      <c r="I6" s="104"/>
      <c r="J6" s="103" t="s">
        <v>101</v>
      </c>
      <c r="K6" s="104"/>
      <c r="L6" s="103" t="s">
        <v>102</v>
      </c>
      <c r="M6" s="104"/>
      <c r="N6" s="103" t="s">
        <v>103</v>
      </c>
      <c r="O6" s="104"/>
      <c r="P6" s="103" t="s">
        <v>104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8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8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8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90"/>
      <c r="B10" s="89"/>
      <c r="C10" s="89"/>
      <c r="D10" s="89"/>
      <c r="E10" s="89"/>
      <c r="F10" s="89"/>
      <c r="G10" s="89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87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90"/>
      <c r="B12" s="131" t="s">
        <v>52</v>
      </c>
      <c r="C12" s="132"/>
      <c r="D12" s="132"/>
      <c r="E12" s="132"/>
      <c r="F12" s="132"/>
      <c r="G12" s="89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90"/>
      <c r="B13" s="89"/>
      <c r="C13" s="89"/>
      <c r="D13" s="89"/>
      <c r="E13" s="89"/>
      <c r="F13" s="89"/>
      <c r="G13" s="89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89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90"/>
      <c r="B15" s="132" t="s">
        <v>4</v>
      </c>
      <c r="C15" s="132"/>
      <c r="D15" s="132"/>
      <c r="E15" s="132"/>
      <c r="F15" s="132"/>
      <c r="G15" s="8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90"/>
      <c r="B16" s="131" t="s">
        <v>58</v>
      </c>
      <c r="C16" s="132"/>
      <c r="D16" s="132"/>
      <c r="E16" s="132"/>
      <c r="F16" s="132"/>
      <c r="G16" s="89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90"/>
      <c r="B17" s="88" t="s">
        <v>61</v>
      </c>
      <c r="C17" s="89"/>
      <c r="D17" s="89"/>
      <c r="E17" s="89"/>
      <c r="F17" s="89"/>
      <c r="G17" s="89"/>
      <c r="H17" s="86"/>
      <c r="I17" s="75"/>
      <c r="J17" s="86"/>
      <c r="K17" s="75"/>
      <c r="L17" s="86"/>
      <c r="M17" s="75"/>
      <c r="N17" s="86"/>
      <c r="O17" s="75"/>
      <c r="P17" s="86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86"/>
      <c r="I18" s="75"/>
      <c r="J18" s="86"/>
      <c r="K18" s="75"/>
      <c r="L18" s="86"/>
      <c r="M18" s="75"/>
      <c r="N18" s="86"/>
      <c r="O18" s="75"/>
      <c r="P18" s="86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86"/>
      <c r="I19" s="75"/>
      <c r="J19" s="86"/>
      <c r="K19" s="75"/>
      <c r="L19" s="86"/>
      <c r="M19" s="75"/>
      <c r="N19" s="86"/>
      <c r="O19" s="75"/>
      <c r="P19" s="86"/>
      <c r="Q19" s="75"/>
      <c r="R19" s="62">
        <f>SUM(H19:Q19)</f>
        <v>0</v>
      </c>
    </row>
    <row r="20" spans="1:41" ht="17.100000000000001" customHeight="1" x14ac:dyDescent="0.25">
      <c r="A20" s="90"/>
      <c r="B20" s="131" t="s">
        <v>21</v>
      </c>
      <c r="C20" s="132"/>
      <c r="D20" s="132"/>
      <c r="E20" s="132"/>
      <c r="F20" s="132"/>
      <c r="G20" s="89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90"/>
      <c r="B21" s="131" t="s">
        <v>22</v>
      </c>
      <c r="C21" s="132"/>
      <c r="D21" s="132"/>
      <c r="E21" s="132"/>
      <c r="F21" s="132"/>
      <c r="G21" s="89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90"/>
      <c r="B22" s="131" t="s">
        <v>32</v>
      </c>
      <c r="C22" s="132"/>
      <c r="D22" s="132"/>
      <c r="E22" s="132"/>
      <c r="F22" s="132"/>
      <c r="G22" s="89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90"/>
      <c r="B23" s="88"/>
      <c r="C23" s="89"/>
      <c r="D23" s="89"/>
      <c r="E23" s="89"/>
      <c r="F23" s="89"/>
      <c r="G23" s="89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89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90"/>
      <c r="B25" s="132" t="s">
        <v>14</v>
      </c>
      <c r="C25" s="132"/>
      <c r="D25" s="132"/>
      <c r="E25" s="132"/>
      <c r="F25" s="132"/>
      <c r="G25" s="8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90"/>
      <c r="B26" s="131" t="s">
        <v>27</v>
      </c>
      <c r="C26" s="132"/>
      <c r="D26" s="132"/>
      <c r="E26" s="132"/>
      <c r="F26" s="132"/>
      <c r="G26" s="8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90"/>
      <c r="B27" s="89"/>
      <c r="C27" s="89"/>
      <c r="D27" s="89"/>
      <c r="E27" s="89"/>
      <c r="F27" s="89"/>
      <c r="G27" s="89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88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86"/>
      <c r="I29" s="85" t="s">
        <v>26</v>
      </c>
      <c r="J29" s="86"/>
      <c r="K29" s="85" t="s">
        <v>26</v>
      </c>
      <c r="L29" s="86"/>
      <c r="M29" s="85" t="s">
        <v>26</v>
      </c>
      <c r="N29" s="86"/>
      <c r="O29" s="85" t="s">
        <v>26</v>
      </c>
      <c r="P29" s="86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86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87" t="s">
        <v>47</v>
      </c>
      <c r="C31" s="87"/>
      <c r="D31" s="87"/>
      <c r="E31" s="87"/>
      <c r="F31" s="87"/>
      <c r="G31" s="87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87" t="s">
        <v>48</v>
      </c>
      <c r="C32" s="87"/>
      <c r="D32" s="87"/>
      <c r="E32" s="87"/>
      <c r="F32" s="87"/>
      <c r="G32" s="87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87" t="s">
        <v>49</v>
      </c>
      <c r="C33" s="87"/>
      <c r="D33" s="87"/>
      <c r="E33" s="87"/>
      <c r="F33" s="87"/>
      <c r="G33" s="87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87" t="s">
        <v>50</v>
      </c>
      <c r="C34" s="87"/>
      <c r="D34" s="87"/>
      <c r="E34" s="87"/>
      <c r="F34" s="87"/>
      <c r="G34" s="87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87" t="s">
        <v>51</v>
      </c>
      <c r="C35" s="87"/>
      <c r="D35" s="87"/>
      <c r="E35" s="87"/>
      <c r="F35" s="87"/>
      <c r="G35" s="87"/>
      <c r="H35" s="23"/>
      <c r="I35" s="75"/>
      <c r="J35" s="86"/>
      <c r="K35" s="75"/>
      <c r="L35" s="86"/>
      <c r="M35" s="75"/>
      <c r="N35" s="86"/>
      <c r="O35" s="75"/>
      <c r="P35" s="86"/>
      <c r="Q35" s="75"/>
      <c r="R35" s="62">
        <f t="shared" si="0"/>
        <v>0</v>
      </c>
    </row>
    <row r="36" spans="1:18" ht="17.100000000000001" customHeight="1" x14ac:dyDescent="0.25">
      <c r="A36" s="50"/>
      <c r="B36" s="87" t="s">
        <v>166</v>
      </c>
      <c r="C36" s="87"/>
      <c r="D36" s="87"/>
      <c r="E36" s="87"/>
      <c r="F36" s="87"/>
      <c r="G36" s="87"/>
      <c r="H36" s="86"/>
      <c r="I36" s="75"/>
      <c r="J36" s="86"/>
      <c r="K36" s="75"/>
      <c r="L36" s="86"/>
      <c r="M36" s="75"/>
      <c r="N36" s="86"/>
      <c r="O36" s="75"/>
      <c r="P36" s="86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87"/>
      <c r="C38" s="87"/>
      <c r="D38" s="87"/>
      <c r="E38" s="87"/>
      <c r="F38" s="87"/>
      <c r="G38" s="87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89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90"/>
      <c r="B41" s="131" t="s">
        <v>60</v>
      </c>
      <c r="C41" s="132"/>
      <c r="D41" s="132"/>
      <c r="E41" s="132"/>
      <c r="F41" s="132"/>
      <c r="G41" s="89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8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90"/>
      <c r="B44" s="131" t="s">
        <v>60</v>
      </c>
      <c r="C44" s="132"/>
      <c r="D44" s="132"/>
      <c r="E44" s="132"/>
      <c r="F44" s="132"/>
      <c r="G44" s="89"/>
      <c r="H44" s="106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8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90"/>
      <c r="B47" s="131" t="s">
        <v>60</v>
      </c>
      <c r="C47" s="132"/>
      <c r="D47" s="132"/>
      <c r="E47" s="132"/>
      <c r="F47" s="132"/>
      <c r="G47" s="89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91"/>
      <c r="B49" s="36"/>
      <c r="C49" s="36"/>
      <c r="D49" s="36"/>
      <c r="E49" s="36"/>
      <c r="F49" s="36"/>
      <c r="G49" s="8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91"/>
      <c r="B50" s="36"/>
      <c r="C50" s="36"/>
      <c r="D50" s="36"/>
      <c r="E50" s="36"/>
      <c r="F50" s="36"/>
      <c r="G50" s="89"/>
      <c r="H50" s="37"/>
      <c r="I50" s="37"/>
      <c r="J50" s="37"/>
      <c r="K50" s="37"/>
      <c r="L50" s="199" t="s">
        <v>39</v>
      </c>
      <c r="M50" s="169"/>
      <c r="N50" s="170"/>
      <c r="O50" s="143">
        <f>+R48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200"/>
      <c r="C52" s="200"/>
      <c r="D52" s="200"/>
      <c r="E52" s="200"/>
      <c r="F52" s="200"/>
      <c r="G52" s="200"/>
      <c r="H52" s="200"/>
      <c r="I52" s="200"/>
      <c r="J52" s="200"/>
      <c r="K52" s="11"/>
      <c r="L52" s="107" t="s">
        <v>30</v>
      </c>
      <c r="M52" s="108"/>
      <c r="N52" s="109"/>
      <c r="O52" s="143">
        <f>AO128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164"/>
      <c r="C53" s="164"/>
      <c r="D53" s="191"/>
      <c r="E53" s="191"/>
      <c r="F53" s="191"/>
      <c r="G53" s="198"/>
      <c r="H53" s="198"/>
      <c r="I53" s="198"/>
      <c r="J53" s="198"/>
      <c r="K53" s="11"/>
      <c r="L53" s="107" t="s">
        <v>41</v>
      </c>
      <c r="M53" s="108"/>
      <c r="N53" s="109"/>
      <c r="O53" s="143">
        <f>AO126</f>
        <v>0</v>
      </c>
      <c r="P53" s="144"/>
      <c r="Q53" s="10"/>
      <c r="R53" s="12"/>
    </row>
    <row r="54" spans="1:24" ht="21.75" customHeight="1" x14ac:dyDescent="0.25">
      <c r="A54" s="19"/>
      <c r="B54" s="164"/>
      <c r="C54" s="164"/>
      <c r="D54" s="191"/>
      <c r="E54" s="191"/>
      <c r="F54" s="191"/>
      <c r="G54" s="192"/>
      <c r="H54" s="192"/>
      <c r="I54" s="188"/>
      <c r="J54" s="188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164"/>
      <c r="C55" s="164"/>
      <c r="D55" s="191"/>
      <c r="E55" s="191"/>
      <c r="F55" s="191"/>
      <c r="G55" s="192"/>
      <c r="H55" s="192"/>
      <c r="I55" s="188"/>
      <c r="J55" s="188"/>
      <c r="K55" s="11"/>
      <c r="L55" s="110" t="s">
        <v>73</v>
      </c>
      <c r="M55" s="108"/>
      <c r="N55" s="109"/>
      <c r="O55" s="143">
        <f>-AO129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164"/>
      <c r="C56" s="164"/>
      <c r="D56" s="191"/>
      <c r="E56" s="191"/>
      <c r="F56" s="191"/>
      <c r="G56" s="192"/>
      <c r="H56" s="192"/>
      <c r="I56" s="188"/>
      <c r="J56" s="188"/>
      <c r="K56" s="11"/>
      <c r="L56" s="111" t="s">
        <v>38</v>
      </c>
      <c r="M56" s="112"/>
      <c r="N56" s="113"/>
      <c r="O56" s="143">
        <f>-AO127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164"/>
      <c r="C57" s="164"/>
      <c r="D57" s="191"/>
      <c r="E57" s="191"/>
      <c r="F57" s="191"/>
      <c r="G57" s="192"/>
      <c r="H57" s="192"/>
      <c r="I57" s="188"/>
      <c r="J57" s="188"/>
      <c r="K57" s="2"/>
      <c r="L57" s="195" t="s">
        <v>79</v>
      </c>
      <c r="M57" s="196"/>
      <c r="N57" s="196"/>
      <c r="O57" s="197">
        <f>+O56+O55</f>
        <v>0</v>
      </c>
      <c r="P57" s="197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81"/>
      <c r="B58" s="164"/>
      <c r="C58" s="164"/>
      <c r="D58" s="191"/>
      <c r="E58" s="191"/>
      <c r="F58" s="191"/>
      <c r="G58" s="192"/>
      <c r="H58" s="192"/>
      <c r="I58" s="188"/>
      <c r="J58" s="188"/>
      <c r="K58" s="61"/>
      <c r="L58" s="193"/>
      <c r="M58" s="193"/>
      <c r="N58" s="193"/>
      <c r="O58" s="194"/>
      <c r="P58" s="194"/>
      <c r="Q58" s="61"/>
      <c r="R58" s="64"/>
    </row>
    <row r="59" spans="1:24" ht="21.75" customHeight="1" x14ac:dyDescent="0.25">
      <c r="A59" s="82"/>
      <c r="B59" s="164"/>
      <c r="C59" s="164"/>
      <c r="D59" s="191"/>
      <c r="E59" s="191"/>
      <c r="F59" s="191"/>
      <c r="G59" s="192"/>
      <c r="H59" s="192"/>
      <c r="I59" s="188"/>
      <c r="J59" s="188"/>
      <c r="K59" s="61"/>
      <c r="L59" s="190"/>
      <c r="M59" s="190"/>
      <c r="N59" s="190"/>
      <c r="O59" s="188"/>
      <c r="P59" s="188"/>
      <c r="Q59" s="83"/>
      <c r="R59" s="64"/>
    </row>
    <row r="60" spans="1:24" ht="25.5" customHeight="1" x14ac:dyDescent="0.3">
      <c r="A60" s="76"/>
      <c r="B60" s="186"/>
      <c r="C60" s="186"/>
      <c r="D60" s="187"/>
      <c r="E60" s="187"/>
      <c r="F60" s="187"/>
      <c r="G60" s="187"/>
      <c r="H60" s="187"/>
      <c r="I60" s="188"/>
      <c r="J60" s="188"/>
      <c r="K60" s="61"/>
      <c r="L60" s="189"/>
      <c r="M60" s="190"/>
      <c r="N60" s="190"/>
      <c r="O60" s="188"/>
      <c r="P60" s="188"/>
      <c r="Q60" s="61"/>
      <c r="R60" s="77"/>
    </row>
    <row r="61" spans="1:24" ht="25.5" customHeight="1" x14ac:dyDescent="0.25">
      <c r="A61" s="201" t="s">
        <v>164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/>
    </row>
    <row r="62" spans="1:24" ht="25.5" customHeight="1" x14ac:dyDescent="0.3">
      <c r="A62" s="76"/>
      <c r="B62" s="93"/>
      <c r="C62" s="93"/>
      <c r="D62" s="94"/>
      <c r="E62" s="94"/>
      <c r="F62" s="94"/>
      <c r="G62" s="94"/>
      <c r="H62" s="94"/>
      <c r="I62" s="163"/>
      <c r="J62" s="163"/>
      <c r="K62" s="163"/>
      <c r="L62" s="163"/>
      <c r="M62" s="163"/>
      <c r="N62" s="163"/>
      <c r="O62" s="163"/>
      <c r="P62" s="95"/>
      <c r="Q62" s="61"/>
      <c r="R62" s="77"/>
    </row>
    <row r="63" spans="1:24" ht="25.5" customHeight="1" x14ac:dyDescent="0.3">
      <c r="A63" s="76"/>
      <c r="B63" s="93"/>
      <c r="C63" s="93"/>
      <c r="D63" s="94"/>
      <c r="E63" s="94"/>
      <c r="F63" s="94"/>
      <c r="G63" s="94"/>
      <c r="H63" s="94"/>
      <c r="I63" s="164"/>
      <c r="J63" s="164"/>
      <c r="K63" s="164"/>
      <c r="L63" s="164"/>
      <c r="M63" s="164"/>
      <c r="N63" s="164"/>
      <c r="O63" s="95"/>
      <c r="P63" s="95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64"/>
      <c r="J64" s="164"/>
      <c r="K64" s="164"/>
      <c r="L64" s="164"/>
      <c r="M64" s="164"/>
      <c r="N64" s="164"/>
      <c r="O64" s="61"/>
      <c r="P64" s="61"/>
      <c r="Q64" s="61"/>
      <c r="R64" s="64"/>
    </row>
    <row r="65" spans="1:18" s="34" customFormat="1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>-AG129-AG128-AG127-AG126</f>
        <v>0</v>
      </c>
      <c r="AH131" s="40">
        <f t="shared" ref="AH131:AN131" si="1">-AH129-AH128-AH127-AH126</f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 t="shared" si="1"/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O5NKxbfD2wQFqxRpoU/mEYSlbmaQPOC4mSNFACA9PPmla+J8hxeOfcvaoRdCFki123ob9WgRNM2R24fI5lqMWg==" saltValue="QqOJGF7EXNftkozZmNW6LA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4">
    <mergeCell ref="H4:I4"/>
    <mergeCell ref="J4:O4"/>
    <mergeCell ref="H6:I6"/>
    <mergeCell ref="J6:K6"/>
    <mergeCell ref="L6:M6"/>
    <mergeCell ref="N6:O6"/>
    <mergeCell ref="A1:R1"/>
    <mergeCell ref="H2:I2"/>
    <mergeCell ref="J2:O2"/>
    <mergeCell ref="Q2:R3"/>
    <mergeCell ref="H3:I3"/>
    <mergeCell ref="J3:O3"/>
    <mergeCell ref="P6:Q6"/>
    <mergeCell ref="R6:R10"/>
    <mergeCell ref="A7:F7"/>
    <mergeCell ref="H7:I7"/>
    <mergeCell ref="J7:K7"/>
    <mergeCell ref="L7:M7"/>
    <mergeCell ref="N7:O7"/>
    <mergeCell ref="P7:Q7"/>
    <mergeCell ref="A8:F8"/>
    <mergeCell ref="H8:I8"/>
    <mergeCell ref="P12:Q12"/>
    <mergeCell ref="A11:F11"/>
    <mergeCell ref="H11:I11"/>
    <mergeCell ref="J11:K11"/>
    <mergeCell ref="L11:M11"/>
    <mergeCell ref="N11:O11"/>
    <mergeCell ref="P11:Q11"/>
    <mergeCell ref="J8:K8"/>
    <mergeCell ref="L8:M8"/>
    <mergeCell ref="N8:O8"/>
    <mergeCell ref="P8:Q8"/>
    <mergeCell ref="A9:F9"/>
    <mergeCell ref="H9:I9"/>
    <mergeCell ref="J9:K9"/>
    <mergeCell ref="L9:M9"/>
    <mergeCell ref="N9:O9"/>
    <mergeCell ref="P9:Q9"/>
    <mergeCell ref="A14:F14"/>
    <mergeCell ref="B15:F15"/>
    <mergeCell ref="H15:I15"/>
    <mergeCell ref="J15:K15"/>
    <mergeCell ref="L15:M15"/>
    <mergeCell ref="N15:O15"/>
    <mergeCell ref="B12:F12"/>
    <mergeCell ref="H12:I12"/>
    <mergeCell ref="J12:K12"/>
    <mergeCell ref="L12:M12"/>
    <mergeCell ref="N12:O12"/>
    <mergeCell ref="B18:G18"/>
    <mergeCell ref="B19:G19"/>
    <mergeCell ref="B20:F20"/>
    <mergeCell ref="H20:I20"/>
    <mergeCell ref="J20:K20"/>
    <mergeCell ref="L20:M20"/>
    <mergeCell ref="P15:Q15"/>
    <mergeCell ref="B16:F16"/>
    <mergeCell ref="H16:I16"/>
    <mergeCell ref="J16:K16"/>
    <mergeCell ref="L16:M16"/>
    <mergeCell ref="N16:O16"/>
    <mergeCell ref="P16:Q16"/>
    <mergeCell ref="P22:Q22"/>
    <mergeCell ref="N20:O20"/>
    <mergeCell ref="P20:Q20"/>
    <mergeCell ref="B21:F21"/>
    <mergeCell ref="H21:I21"/>
    <mergeCell ref="J21:K21"/>
    <mergeCell ref="L21:M21"/>
    <mergeCell ref="N21:O21"/>
    <mergeCell ref="P21:Q21"/>
    <mergeCell ref="A24:F24"/>
    <mergeCell ref="B25:F25"/>
    <mergeCell ref="H25:I25"/>
    <mergeCell ref="J25:K25"/>
    <mergeCell ref="L25:M25"/>
    <mergeCell ref="N25:O25"/>
    <mergeCell ref="B22:F22"/>
    <mergeCell ref="H22:I22"/>
    <mergeCell ref="J22:K22"/>
    <mergeCell ref="L22:M22"/>
    <mergeCell ref="N22:O22"/>
    <mergeCell ref="A28:F28"/>
    <mergeCell ref="B29:G29"/>
    <mergeCell ref="B30:G30"/>
    <mergeCell ref="A37:G37"/>
    <mergeCell ref="A39:F39"/>
    <mergeCell ref="H39:I39"/>
    <mergeCell ref="P25:Q25"/>
    <mergeCell ref="B26:F26"/>
    <mergeCell ref="H26:I26"/>
    <mergeCell ref="J26:K26"/>
    <mergeCell ref="L26:M26"/>
    <mergeCell ref="N26:O26"/>
    <mergeCell ref="P26:Q26"/>
    <mergeCell ref="J39:K39"/>
    <mergeCell ref="L39:M39"/>
    <mergeCell ref="N39:O39"/>
    <mergeCell ref="P39:Q39"/>
    <mergeCell ref="A40:G40"/>
    <mergeCell ref="H40:I40"/>
    <mergeCell ref="J40:K40"/>
    <mergeCell ref="L40:M40"/>
    <mergeCell ref="N40:O40"/>
    <mergeCell ref="P40:Q40"/>
    <mergeCell ref="A42:F42"/>
    <mergeCell ref="H42:I42"/>
    <mergeCell ref="J42:K42"/>
    <mergeCell ref="L42:M42"/>
    <mergeCell ref="N42:O42"/>
    <mergeCell ref="P42:Q42"/>
    <mergeCell ref="B41:F41"/>
    <mergeCell ref="H41:I41"/>
    <mergeCell ref="J41:K41"/>
    <mergeCell ref="L41:M41"/>
    <mergeCell ref="N41:O41"/>
    <mergeCell ref="P41:Q41"/>
    <mergeCell ref="B44:F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3:Q43"/>
    <mergeCell ref="A46:G46"/>
    <mergeCell ref="H46:I46"/>
    <mergeCell ref="J46:K46"/>
    <mergeCell ref="L46:M46"/>
    <mergeCell ref="N46:O46"/>
    <mergeCell ref="P46:Q46"/>
    <mergeCell ref="A45:F45"/>
    <mergeCell ref="H45:I45"/>
    <mergeCell ref="J45:K45"/>
    <mergeCell ref="L45:M45"/>
    <mergeCell ref="N45:O45"/>
    <mergeCell ref="P45:Q45"/>
    <mergeCell ref="A48:F48"/>
    <mergeCell ref="H48:I48"/>
    <mergeCell ref="J48:K48"/>
    <mergeCell ref="L48:M48"/>
    <mergeCell ref="N48:O48"/>
    <mergeCell ref="P48:Q48"/>
    <mergeCell ref="B47:F47"/>
    <mergeCell ref="H47:I47"/>
    <mergeCell ref="J47:K47"/>
    <mergeCell ref="L47:M47"/>
    <mergeCell ref="N47:O47"/>
    <mergeCell ref="P47:Q47"/>
    <mergeCell ref="B53:C53"/>
    <mergeCell ref="D53:F53"/>
    <mergeCell ref="G53:H53"/>
    <mergeCell ref="I53:J53"/>
    <mergeCell ref="L53:N53"/>
    <mergeCell ref="O53:P53"/>
    <mergeCell ref="L50:N50"/>
    <mergeCell ref="O50:P50"/>
    <mergeCell ref="L51:N51"/>
    <mergeCell ref="O51:P51"/>
    <mergeCell ref="B52:J52"/>
    <mergeCell ref="L52:N52"/>
    <mergeCell ref="O52:P52"/>
    <mergeCell ref="B55:C55"/>
    <mergeCell ref="D55:F55"/>
    <mergeCell ref="G55:H55"/>
    <mergeCell ref="I55:J55"/>
    <mergeCell ref="L55:N55"/>
    <mergeCell ref="O55:P55"/>
    <mergeCell ref="B54:C54"/>
    <mergeCell ref="D54:F54"/>
    <mergeCell ref="G54:H54"/>
    <mergeCell ref="I54:J54"/>
    <mergeCell ref="L54:N54"/>
    <mergeCell ref="O54:P54"/>
    <mergeCell ref="B57:C57"/>
    <mergeCell ref="D57:F57"/>
    <mergeCell ref="G57:H57"/>
    <mergeCell ref="I57:J57"/>
    <mergeCell ref="L57:N57"/>
    <mergeCell ref="O57:P57"/>
    <mergeCell ref="B56:C56"/>
    <mergeCell ref="D56:F56"/>
    <mergeCell ref="G56:H56"/>
    <mergeCell ref="I56:J56"/>
    <mergeCell ref="L56:N56"/>
    <mergeCell ref="O56:P56"/>
    <mergeCell ref="B59:C59"/>
    <mergeCell ref="D59:F59"/>
    <mergeCell ref="G59:H59"/>
    <mergeCell ref="I59:J59"/>
    <mergeCell ref="L59:N59"/>
    <mergeCell ref="O59:P59"/>
    <mergeCell ref="B58:C58"/>
    <mergeCell ref="D58:F58"/>
    <mergeCell ref="G58:H58"/>
    <mergeCell ref="I58:J58"/>
    <mergeCell ref="L58:N58"/>
    <mergeCell ref="O58:P58"/>
    <mergeCell ref="I62:O62"/>
    <mergeCell ref="I63:N63"/>
    <mergeCell ref="I64:N64"/>
    <mergeCell ref="A65:R65"/>
    <mergeCell ref="B60:C60"/>
    <mergeCell ref="D60:F60"/>
    <mergeCell ref="G60:H60"/>
    <mergeCell ref="I60:J60"/>
    <mergeCell ref="L60:N60"/>
    <mergeCell ref="O60:P60"/>
    <mergeCell ref="A61:R61"/>
  </mergeCells>
  <dataValidations count="21">
    <dataValidation type="list" allowBlank="1" showInputMessage="1" showErrorMessage="1" prompt="Enter E or F for chart_x000a_" sqref="C53" xr:uid="{00000000-0002-0000-0600-000000000000}">
      <formula1>$CL$3:$CL$4</formula1>
    </dataValidation>
    <dataValidation allowBlank="1" showInputMessage="1" showErrorMessage="1" prompt="Enter Index number" sqref="D53" xr:uid="{00000000-0002-0000-0600-000001000000}"/>
    <dataValidation allowBlank="1" showInputMessage="1" showErrorMessage="1" promptTitle="ENTER AMOUNTS ONLY" prompt="Enter amount spent for other travel expense." sqref="H40:I40 H43:I43 H46:I46" xr:uid="{00000000-0002-0000-0600-000002000000}"/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600-000003000000}">
      <formula1>0.01</formula1>
    </dataValidation>
    <dataValidation type="list" allowBlank="1" showInputMessage="1" showErrorMessage="1" promptTitle="ENTER PAYOUT METHOD" prompt="Choose payout method_x000a_" sqref="K17:K19 K30:K36 M30:M36 Q17:Q19 I30:I36 M17:M19 O17:O19 I17:I19 O30:O36 Q30:Q36" xr:uid="{00000000-0002-0000-0600-000004000000}">
      <formula1>$CA$515:$CA$518</formula1>
    </dataValidation>
    <dataValidation allowBlank="1" showInputMessage="1" showErrorMessage="1" prompt="Enter amount spent for other travel expense." sqref="J40:Q40 J43:Q43 J46:Q46" xr:uid="{00000000-0002-0000-0600-000005000000}"/>
    <dataValidation type="textLength" operator="greaterThan" allowBlank="1" showInputMessage="1" showErrorMessage="1" promptTitle="ENTER TEXT ONLY" prompt="Enter other transportation description_x000a__x000a_" sqref="H20:Q20" xr:uid="{00000000-0002-0000-0600-000006000000}">
      <formula1>1</formula1>
    </dataValidation>
    <dataValidation allowBlank="1" showInputMessage="1" showErrorMessage="1" promptTitle="ENTER AMOUNTS ONLY" prompt="Enter amount spent for other transportation." sqref="H21:Q21" xr:uid="{00000000-0002-0000-0600-000007000000}"/>
    <dataValidation allowBlank="1" showInputMessage="1" showErrorMessage="1" prompt="ENTER AIRFARE AMOUNT" sqref="H15:Q15" xr:uid="{00000000-0002-0000-0600-000008000000}"/>
    <dataValidation type="date" operator="greaterThan" allowBlank="1" showInputMessage="1" showErrorMessage="1" prompt="ENTER DATE" sqref="H7:Q7" xr:uid="{00000000-0002-0000-0600-000009000000}">
      <formula1>39083</formula1>
    </dataValidation>
    <dataValidation type="textLength" operator="greaterThan" allowBlank="1" showInputMessage="1" showErrorMessage="1" prompt="ENTER CITY AND STATE" sqref="H8:Q9" xr:uid="{00000000-0002-0000-0600-00000A000000}">
      <formula1>1</formula1>
    </dataValidation>
    <dataValidation type="list" allowBlank="1" showInputMessage="1" showErrorMessage="1" prompt="SELECT PAYMENT METHOD" sqref="H47:Q47 H22:Q22 H44:Q44 H41:Q41 H12:Q12 H26:Q26 H16:Q16" xr:uid="{00000000-0002-0000-0600-00000B000000}">
      <formula1>$CA$515:$CA$518</formula1>
    </dataValidation>
    <dataValidation allowBlank="1" showInputMessage="1" showErrorMessage="1" prompt="Please enter team's sport" sqref="I64" xr:uid="{00000000-0002-0000-0600-00000C000000}"/>
    <dataValidation allowBlank="1" showInputMessage="1" showErrorMessage="1" prompt="ENTER REG AMOUNT" sqref="H11:Q11" xr:uid="{00000000-0002-0000-0600-00000D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600-00000E000000}">
      <formula1>0.01</formula1>
    </dataValidation>
    <dataValidation allowBlank="1" showInputMessage="1" showErrorMessage="1" promptTitle="ENTER AMOUNTS ONLY" prompt="Enter amount spent for lodging." sqref="H25:Q25" xr:uid="{00000000-0002-0000-0600-00000F000000}"/>
    <dataValidation allowBlank="1" showInputMessage="1" showErrorMessage="1" promptTitle="ENTER TEXT ONLY" prompt="Enter misc travel expense description_x000a__x000a_" sqref="H39:Q39 H42:Q42 H45:Q45" xr:uid="{00000000-0002-0000-0600-000010000000}"/>
    <dataValidation allowBlank="1" showInputMessage="1" showErrorMessage="1" prompt="Enter coaches name" sqref="J2:O2" xr:uid="{00000000-0002-0000-0600-000011000000}"/>
    <dataValidation allowBlank="1" showInputMessage="1" showErrorMessage="1" prompt="Enter coaches Banner ID #, ie E00001234" sqref="J3:O3" xr:uid="{00000000-0002-0000-0600-000012000000}"/>
    <dataValidation allowBlank="1" showInputMessage="1" showErrorMessage="1" prompt="Enter Sport" sqref="J4:O4" xr:uid="{00000000-0002-0000-0600-000013000000}"/>
    <dataValidation type="decimal" operator="greaterThan" allowBlank="1" showInputMessage="1" showErrorMessage="1" promptTitle="ENTER AMOUNT" prompt="Enter amount of rental vehicle_x000a_" sqref="H17 J17 L17 N17 P17" xr:uid="{00000000-0002-0000-0600-000014000000}">
      <formula1>0.01</formula1>
    </dataValidation>
  </dataValidations>
  <pageMargins left="0.18" right="0.18" top="0.28999999999999998" bottom="0.28999999999999998" header="0.24" footer="0.18"/>
  <pageSetup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722"/>
  <sheetViews>
    <sheetView showGridLines="0" zoomScaleNormal="100" workbookViewId="0">
      <selection activeCell="H39" sqref="H39:I39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92"/>
      <c r="E2" s="92"/>
      <c r="F2" s="92"/>
      <c r="G2" s="92"/>
      <c r="H2" s="181" t="s">
        <v>75</v>
      </c>
      <c r="I2" s="181"/>
      <c r="J2" s="204">
        <f>+'Days 1-5-TOTALS'!J2:O2</f>
        <v>0</v>
      </c>
      <c r="K2" s="204"/>
      <c r="L2" s="204"/>
      <c r="M2" s="204"/>
      <c r="N2" s="204"/>
      <c r="O2" s="204"/>
      <c r="P2" s="2"/>
      <c r="Q2" s="206" t="s">
        <v>110</v>
      </c>
      <c r="R2" s="184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205"/>
      <c r="I3" s="205"/>
      <c r="J3" s="205"/>
      <c r="K3" s="205"/>
      <c r="L3" s="205"/>
      <c r="M3" s="205"/>
      <c r="N3" s="205"/>
      <c r="O3" s="205"/>
      <c r="P3" s="2"/>
      <c r="Q3" s="183"/>
      <c r="R3" s="184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205"/>
      <c r="I4" s="205"/>
      <c r="J4" s="205"/>
      <c r="K4" s="205"/>
      <c r="L4" s="205"/>
      <c r="M4" s="205"/>
      <c r="N4" s="205"/>
      <c r="O4" s="205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03" t="s">
        <v>111</v>
      </c>
      <c r="I6" s="104"/>
      <c r="J6" s="103" t="s">
        <v>112</v>
      </c>
      <c r="K6" s="104"/>
      <c r="L6" s="103" t="s">
        <v>113</v>
      </c>
      <c r="M6" s="104"/>
      <c r="N6" s="103" t="s">
        <v>114</v>
      </c>
      <c r="O6" s="104"/>
      <c r="P6" s="103" t="s">
        <v>115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8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8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8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90"/>
      <c r="B10" s="89"/>
      <c r="C10" s="89"/>
      <c r="D10" s="89"/>
      <c r="E10" s="89"/>
      <c r="F10" s="89"/>
      <c r="G10" s="89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87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90"/>
      <c r="B12" s="131" t="s">
        <v>52</v>
      </c>
      <c r="C12" s="132"/>
      <c r="D12" s="132"/>
      <c r="E12" s="132"/>
      <c r="F12" s="132"/>
      <c r="G12" s="89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90"/>
      <c r="B13" s="89"/>
      <c r="C13" s="89"/>
      <c r="D13" s="89"/>
      <c r="E13" s="89"/>
      <c r="F13" s="89"/>
      <c r="G13" s="89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89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90"/>
      <c r="B15" s="132" t="s">
        <v>4</v>
      </c>
      <c r="C15" s="132"/>
      <c r="D15" s="132"/>
      <c r="E15" s="132"/>
      <c r="F15" s="132"/>
      <c r="G15" s="8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90"/>
      <c r="B16" s="131" t="s">
        <v>58</v>
      </c>
      <c r="C16" s="132"/>
      <c r="D16" s="132"/>
      <c r="E16" s="132"/>
      <c r="F16" s="132"/>
      <c r="G16" s="89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90"/>
      <c r="B17" s="88" t="s">
        <v>61</v>
      </c>
      <c r="C17" s="89"/>
      <c r="D17" s="89"/>
      <c r="E17" s="89"/>
      <c r="F17" s="89"/>
      <c r="G17" s="89"/>
      <c r="H17" s="86"/>
      <c r="I17" s="75"/>
      <c r="J17" s="86"/>
      <c r="K17" s="75"/>
      <c r="L17" s="86"/>
      <c r="M17" s="75"/>
      <c r="N17" s="86"/>
      <c r="O17" s="75"/>
      <c r="P17" s="86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86"/>
      <c r="I18" s="75"/>
      <c r="J18" s="86"/>
      <c r="K18" s="75"/>
      <c r="L18" s="86"/>
      <c r="M18" s="75"/>
      <c r="N18" s="86"/>
      <c r="O18" s="75"/>
      <c r="P18" s="86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86"/>
      <c r="I19" s="75"/>
      <c r="J19" s="86"/>
      <c r="K19" s="75"/>
      <c r="L19" s="86"/>
      <c r="M19" s="75"/>
      <c r="N19" s="86"/>
      <c r="O19" s="75"/>
      <c r="P19" s="86"/>
      <c r="Q19" s="75"/>
      <c r="R19" s="62">
        <f>SUM(H19:Q19)</f>
        <v>0</v>
      </c>
    </row>
    <row r="20" spans="1:41" ht="17.100000000000001" customHeight="1" x14ac:dyDescent="0.25">
      <c r="A20" s="90"/>
      <c r="B20" s="131" t="s">
        <v>21</v>
      </c>
      <c r="C20" s="132"/>
      <c r="D20" s="132"/>
      <c r="E20" s="132"/>
      <c r="F20" s="132"/>
      <c r="G20" s="89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90"/>
      <c r="B21" s="131" t="s">
        <v>22</v>
      </c>
      <c r="C21" s="132"/>
      <c r="D21" s="132"/>
      <c r="E21" s="132"/>
      <c r="F21" s="132"/>
      <c r="G21" s="89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90"/>
      <c r="B22" s="131" t="s">
        <v>32</v>
      </c>
      <c r="C22" s="132"/>
      <c r="D22" s="132"/>
      <c r="E22" s="132"/>
      <c r="F22" s="132"/>
      <c r="G22" s="89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90"/>
      <c r="B23" s="88"/>
      <c r="C23" s="89"/>
      <c r="D23" s="89"/>
      <c r="E23" s="89"/>
      <c r="F23" s="89"/>
      <c r="G23" s="89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89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90"/>
      <c r="B25" s="132" t="s">
        <v>14</v>
      </c>
      <c r="C25" s="132"/>
      <c r="D25" s="132"/>
      <c r="E25" s="132"/>
      <c r="F25" s="132"/>
      <c r="G25" s="8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90"/>
      <c r="B26" s="131" t="s">
        <v>27</v>
      </c>
      <c r="C26" s="132"/>
      <c r="D26" s="132"/>
      <c r="E26" s="132"/>
      <c r="F26" s="132"/>
      <c r="G26" s="8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90"/>
      <c r="B27" s="89"/>
      <c r="C27" s="89"/>
      <c r="D27" s="89"/>
      <c r="E27" s="89"/>
      <c r="F27" s="89"/>
      <c r="G27" s="89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88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86"/>
      <c r="I29" s="85" t="s">
        <v>26</v>
      </c>
      <c r="J29" s="86"/>
      <c r="K29" s="85" t="s">
        <v>26</v>
      </c>
      <c r="L29" s="86"/>
      <c r="M29" s="85" t="s">
        <v>26</v>
      </c>
      <c r="N29" s="86"/>
      <c r="O29" s="85" t="s">
        <v>26</v>
      </c>
      <c r="P29" s="86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86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87" t="s">
        <v>47</v>
      </c>
      <c r="C31" s="87"/>
      <c r="D31" s="87"/>
      <c r="E31" s="87"/>
      <c r="F31" s="87"/>
      <c r="G31" s="87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87" t="s">
        <v>48</v>
      </c>
      <c r="C32" s="87"/>
      <c r="D32" s="87"/>
      <c r="E32" s="87"/>
      <c r="F32" s="87"/>
      <c r="G32" s="87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87" t="s">
        <v>49</v>
      </c>
      <c r="C33" s="87"/>
      <c r="D33" s="87"/>
      <c r="E33" s="87"/>
      <c r="F33" s="87"/>
      <c r="G33" s="87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87" t="s">
        <v>50</v>
      </c>
      <c r="C34" s="87"/>
      <c r="D34" s="87"/>
      <c r="E34" s="87"/>
      <c r="F34" s="87"/>
      <c r="G34" s="87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87" t="s">
        <v>51</v>
      </c>
      <c r="C35" s="87"/>
      <c r="D35" s="87"/>
      <c r="E35" s="87"/>
      <c r="F35" s="87"/>
      <c r="G35" s="87"/>
      <c r="H35" s="23"/>
      <c r="I35" s="75"/>
      <c r="J35" s="86"/>
      <c r="K35" s="75"/>
      <c r="L35" s="86"/>
      <c r="M35" s="75"/>
      <c r="N35" s="86"/>
      <c r="O35" s="75"/>
      <c r="P35" s="86"/>
      <c r="Q35" s="75"/>
      <c r="R35" s="62">
        <f t="shared" si="0"/>
        <v>0</v>
      </c>
    </row>
    <row r="36" spans="1:18" ht="17.100000000000001" customHeight="1" x14ac:dyDescent="0.25">
      <c r="A36" s="50"/>
      <c r="B36" s="87" t="s">
        <v>166</v>
      </c>
      <c r="C36" s="87"/>
      <c r="D36" s="87"/>
      <c r="E36" s="87"/>
      <c r="F36" s="87"/>
      <c r="G36" s="87"/>
      <c r="H36" s="86"/>
      <c r="I36" s="75"/>
      <c r="J36" s="86"/>
      <c r="K36" s="75"/>
      <c r="L36" s="86"/>
      <c r="M36" s="75"/>
      <c r="N36" s="86"/>
      <c r="O36" s="75"/>
      <c r="P36" s="86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87"/>
      <c r="C38" s="87"/>
      <c r="D38" s="87"/>
      <c r="E38" s="87"/>
      <c r="F38" s="87"/>
      <c r="G38" s="87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89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90"/>
      <c r="B41" s="131" t="s">
        <v>60</v>
      </c>
      <c r="C41" s="132"/>
      <c r="D41" s="132"/>
      <c r="E41" s="132"/>
      <c r="F41" s="132"/>
      <c r="G41" s="89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8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90"/>
      <c r="B44" s="131" t="s">
        <v>60</v>
      </c>
      <c r="C44" s="132"/>
      <c r="D44" s="132"/>
      <c r="E44" s="132"/>
      <c r="F44" s="132"/>
      <c r="G44" s="89"/>
      <c r="H44" s="106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8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90"/>
      <c r="B47" s="131" t="s">
        <v>60</v>
      </c>
      <c r="C47" s="132"/>
      <c r="D47" s="132"/>
      <c r="E47" s="132"/>
      <c r="F47" s="132"/>
      <c r="G47" s="89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91"/>
      <c r="B49" s="36"/>
      <c r="C49" s="36"/>
      <c r="D49" s="36"/>
      <c r="E49" s="36"/>
      <c r="F49" s="36"/>
      <c r="G49" s="8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91"/>
      <c r="B50" s="36"/>
      <c r="C50" s="36"/>
      <c r="D50" s="36"/>
      <c r="E50" s="36"/>
      <c r="F50" s="36"/>
      <c r="G50" s="89"/>
      <c r="H50" s="37"/>
      <c r="I50" s="37"/>
      <c r="J50" s="37"/>
      <c r="K50" s="37"/>
      <c r="L50" s="199" t="s">
        <v>39</v>
      </c>
      <c r="M50" s="169"/>
      <c r="N50" s="170"/>
      <c r="O50" s="143">
        <f>+R48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200"/>
      <c r="C52" s="200"/>
      <c r="D52" s="200"/>
      <c r="E52" s="200"/>
      <c r="F52" s="200"/>
      <c r="G52" s="200"/>
      <c r="H52" s="200"/>
      <c r="I52" s="200"/>
      <c r="J52" s="200"/>
      <c r="K52" s="11"/>
      <c r="L52" s="107" t="s">
        <v>30</v>
      </c>
      <c r="M52" s="108"/>
      <c r="N52" s="109"/>
      <c r="O52" s="143">
        <f>AO128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164"/>
      <c r="C53" s="164"/>
      <c r="D53" s="191"/>
      <c r="E53" s="191"/>
      <c r="F53" s="191"/>
      <c r="G53" s="198"/>
      <c r="H53" s="198"/>
      <c r="I53" s="198"/>
      <c r="J53" s="198"/>
      <c r="K53" s="11"/>
      <c r="L53" s="107" t="s">
        <v>41</v>
      </c>
      <c r="M53" s="108"/>
      <c r="N53" s="109"/>
      <c r="O53" s="143">
        <f>AO126</f>
        <v>0</v>
      </c>
      <c r="P53" s="144"/>
      <c r="Q53" s="10"/>
      <c r="R53" s="12"/>
    </row>
    <row r="54" spans="1:24" ht="21.75" customHeight="1" x14ac:dyDescent="0.25">
      <c r="A54" s="19"/>
      <c r="B54" s="164"/>
      <c r="C54" s="164"/>
      <c r="D54" s="191"/>
      <c r="E54" s="191"/>
      <c r="F54" s="191"/>
      <c r="G54" s="192"/>
      <c r="H54" s="192"/>
      <c r="I54" s="188"/>
      <c r="J54" s="188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164"/>
      <c r="C55" s="164"/>
      <c r="D55" s="191"/>
      <c r="E55" s="191"/>
      <c r="F55" s="191"/>
      <c r="G55" s="192"/>
      <c r="H55" s="192"/>
      <c r="I55" s="188"/>
      <c r="J55" s="188"/>
      <c r="K55" s="11"/>
      <c r="L55" s="110" t="s">
        <v>73</v>
      </c>
      <c r="M55" s="108"/>
      <c r="N55" s="109"/>
      <c r="O55" s="143">
        <f>-AO129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164"/>
      <c r="C56" s="164"/>
      <c r="D56" s="191"/>
      <c r="E56" s="191"/>
      <c r="F56" s="191"/>
      <c r="G56" s="192"/>
      <c r="H56" s="192"/>
      <c r="I56" s="188"/>
      <c r="J56" s="188"/>
      <c r="K56" s="11"/>
      <c r="L56" s="111" t="s">
        <v>38</v>
      </c>
      <c r="M56" s="112"/>
      <c r="N56" s="113"/>
      <c r="O56" s="143">
        <f>-AO127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164"/>
      <c r="C57" s="164"/>
      <c r="D57" s="191"/>
      <c r="E57" s="191"/>
      <c r="F57" s="191"/>
      <c r="G57" s="192"/>
      <c r="H57" s="192"/>
      <c r="I57" s="188"/>
      <c r="J57" s="188"/>
      <c r="K57" s="2"/>
      <c r="L57" s="195" t="s">
        <v>79</v>
      </c>
      <c r="M57" s="196"/>
      <c r="N57" s="196"/>
      <c r="O57" s="197">
        <f>+O56+O55</f>
        <v>0</v>
      </c>
      <c r="P57" s="197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81"/>
      <c r="B58" s="164"/>
      <c r="C58" s="164"/>
      <c r="D58" s="191"/>
      <c r="E58" s="191"/>
      <c r="F58" s="191"/>
      <c r="G58" s="192"/>
      <c r="H58" s="192"/>
      <c r="I58" s="188"/>
      <c r="J58" s="188"/>
      <c r="K58" s="61"/>
      <c r="L58" s="193"/>
      <c r="M58" s="193"/>
      <c r="N58" s="193"/>
      <c r="O58" s="194"/>
      <c r="P58" s="194"/>
      <c r="Q58" s="61"/>
      <c r="R58" s="64"/>
    </row>
    <row r="59" spans="1:24" ht="21.75" customHeight="1" x14ac:dyDescent="0.25">
      <c r="A59" s="82"/>
      <c r="B59" s="164"/>
      <c r="C59" s="164"/>
      <c r="D59" s="191"/>
      <c r="E59" s="191"/>
      <c r="F59" s="191"/>
      <c r="G59" s="192"/>
      <c r="H59" s="192"/>
      <c r="I59" s="188"/>
      <c r="J59" s="188"/>
      <c r="K59" s="61"/>
      <c r="L59" s="190"/>
      <c r="M59" s="190"/>
      <c r="N59" s="190"/>
      <c r="O59" s="188"/>
      <c r="P59" s="188"/>
      <c r="Q59" s="83"/>
      <c r="R59" s="64"/>
    </row>
    <row r="60" spans="1:24" ht="25.5" customHeight="1" x14ac:dyDescent="0.3">
      <c r="A60" s="76"/>
      <c r="B60" s="186"/>
      <c r="C60" s="186"/>
      <c r="D60" s="187"/>
      <c r="E60" s="187"/>
      <c r="F60" s="187"/>
      <c r="G60" s="187"/>
      <c r="H60" s="187"/>
      <c r="I60" s="188"/>
      <c r="J60" s="188"/>
      <c r="K60" s="61"/>
      <c r="L60" s="189"/>
      <c r="M60" s="190"/>
      <c r="N60" s="190"/>
      <c r="O60" s="188"/>
      <c r="P60" s="188"/>
      <c r="Q60" s="61"/>
      <c r="R60" s="77"/>
    </row>
    <row r="61" spans="1:24" ht="25.5" customHeight="1" x14ac:dyDescent="0.25">
      <c r="A61" s="201" t="s">
        <v>164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/>
    </row>
    <row r="62" spans="1:24" ht="25.5" customHeight="1" x14ac:dyDescent="0.3">
      <c r="A62" s="76"/>
      <c r="B62" s="93"/>
      <c r="C62" s="93"/>
      <c r="D62" s="94"/>
      <c r="E62" s="94"/>
      <c r="F62" s="94"/>
      <c r="G62" s="94"/>
      <c r="H62" s="94"/>
      <c r="I62" s="163"/>
      <c r="J62" s="163"/>
      <c r="K62" s="163"/>
      <c r="L62" s="163"/>
      <c r="M62" s="163"/>
      <c r="N62" s="163"/>
      <c r="O62" s="163"/>
      <c r="P62" s="95"/>
      <c r="Q62" s="61"/>
      <c r="R62" s="77"/>
    </row>
    <row r="63" spans="1:24" ht="25.5" customHeight="1" x14ac:dyDescent="0.3">
      <c r="A63" s="76"/>
      <c r="B63" s="93"/>
      <c r="C63" s="93"/>
      <c r="D63" s="94"/>
      <c r="E63" s="94"/>
      <c r="F63" s="94"/>
      <c r="G63" s="94"/>
      <c r="H63" s="94"/>
      <c r="I63" s="164"/>
      <c r="J63" s="164"/>
      <c r="K63" s="164"/>
      <c r="L63" s="164"/>
      <c r="M63" s="164"/>
      <c r="N63" s="164"/>
      <c r="O63" s="95"/>
      <c r="P63" s="95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64"/>
      <c r="J64" s="164"/>
      <c r="K64" s="164"/>
      <c r="L64" s="164"/>
      <c r="M64" s="164"/>
      <c r="N64" s="164"/>
      <c r="O64" s="61"/>
      <c r="P64" s="61"/>
      <c r="Q64" s="61"/>
      <c r="R64" s="64"/>
    </row>
    <row r="65" spans="1:18" s="34" customFormat="1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>-AG129-AG128-AG127-AG126</f>
        <v>0</v>
      </c>
      <c r="AH131" s="40">
        <f t="shared" ref="AH131:AN131" si="1">-AH129-AH128-AH127-AH126</f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 t="shared" si="1"/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qZMR3N2ytHIALWzr5WarX63OTPXUKitiOqW0x0+jELl0pebdWH3yHTB2m6wkRQYx7TXsuMUOUWDTv3btr2VPRQ==" saltValue="NKUdIu55AZrhWkNEudxDVA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4">
    <mergeCell ref="H4:I4"/>
    <mergeCell ref="J4:O4"/>
    <mergeCell ref="H6:I6"/>
    <mergeCell ref="J6:K6"/>
    <mergeCell ref="L6:M6"/>
    <mergeCell ref="N6:O6"/>
    <mergeCell ref="A1:R1"/>
    <mergeCell ref="H2:I2"/>
    <mergeCell ref="J2:O2"/>
    <mergeCell ref="Q2:R3"/>
    <mergeCell ref="H3:I3"/>
    <mergeCell ref="J3:O3"/>
    <mergeCell ref="P6:Q6"/>
    <mergeCell ref="R6:R10"/>
    <mergeCell ref="A7:F7"/>
    <mergeCell ref="H7:I7"/>
    <mergeCell ref="J7:K7"/>
    <mergeCell ref="L7:M7"/>
    <mergeCell ref="N7:O7"/>
    <mergeCell ref="P7:Q7"/>
    <mergeCell ref="A8:F8"/>
    <mergeCell ref="H8:I8"/>
    <mergeCell ref="P12:Q12"/>
    <mergeCell ref="A11:F11"/>
    <mergeCell ref="H11:I11"/>
    <mergeCell ref="J11:K11"/>
    <mergeCell ref="L11:M11"/>
    <mergeCell ref="N11:O11"/>
    <mergeCell ref="P11:Q11"/>
    <mergeCell ref="J8:K8"/>
    <mergeCell ref="L8:M8"/>
    <mergeCell ref="N8:O8"/>
    <mergeCell ref="P8:Q8"/>
    <mergeCell ref="A9:F9"/>
    <mergeCell ref="H9:I9"/>
    <mergeCell ref="J9:K9"/>
    <mergeCell ref="L9:M9"/>
    <mergeCell ref="N9:O9"/>
    <mergeCell ref="P9:Q9"/>
    <mergeCell ref="A14:F14"/>
    <mergeCell ref="B15:F15"/>
    <mergeCell ref="H15:I15"/>
    <mergeCell ref="J15:K15"/>
    <mergeCell ref="L15:M15"/>
    <mergeCell ref="N15:O15"/>
    <mergeCell ref="B12:F12"/>
    <mergeCell ref="H12:I12"/>
    <mergeCell ref="J12:K12"/>
    <mergeCell ref="L12:M12"/>
    <mergeCell ref="N12:O12"/>
    <mergeCell ref="B18:G18"/>
    <mergeCell ref="B19:G19"/>
    <mergeCell ref="B20:F20"/>
    <mergeCell ref="H20:I20"/>
    <mergeCell ref="J20:K20"/>
    <mergeCell ref="L20:M20"/>
    <mergeCell ref="P15:Q15"/>
    <mergeCell ref="B16:F16"/>
    <mergeCell ref="H16:I16"/>
    <mergeCell ref="J16:K16"/>
    <mergeCell ref="L16:M16"/>
    <mergeCell ref="N16:O16"/>
    <mergeCell ref="P16:Q16"/>
    <mergeCell ref="P22:Q22"/>
    <mergeCell ref="N20:O20"/>
    <mergeCell ref="P20:Q20"/>
    <mergeCell ref="B21:F21"/>
    <mergeCell ref="H21:I21"/>
    <mergeCell ref="J21:K21"/>
    <mergeCell ref="L21:M21"/>
    <mergeCell ref="N21:O21"/>
    <mergeCell ref="P21:Q21"/>
    <mergeCell ref="A24:F24"/>
    <mergeCell ref="B25:F25"/>
    <mergeCell ref="H25:I25"/>
    <mergeCell ref="J25:K25"/>
    <mergeCell ref="L25:M25"/>
    <mergeCell ref="N25:O25"/>
    <mergeCell ref="B22:F22"/>
    <mergeCell ref="H22:I22"/>
    <mergeCell ref="J22:K22"/>
    <mergeCell ref="L22:M22"/>
    <mergeCell ref="N22:O22"/>
    <mergeCell ref="A28:F28"/>
    <mergeCell ref="B29:G29"/>
    <mergeCell ref="B30:G30"/>
    <mergeCell ref="A37:G37"/>
    <mergeCell ref="A39:F39"/>
    <mergeCell ref="H39:I39"/>
    <mergeCell ref="P25:Q25"/>
    <mergeCell ref="B26:F26"/>
    <mergeCell ref="H26:I26"/>
    <mergeCell ref="J26:K26"/>
    <mergeCell ref="L26:M26"/>
    <mergeCell ref="N26:O26"/>
    <mergeCell ref="P26:Q26"/>
    <mergeCell ref="J39:K39"/>
    <mergeCell ref="L39:M39"/>
    <mergeCell ref="N39:O39"/>
    <mergeCell ref="P39:Q39"/>
    <mergeCell ref="A40:G40"/>
    <mergeCell ref="H40:I40"/>
    <mergeCell ref="J40:K40"/>
    <mergeCell ref="L40:M40"/>
    <mergeCell ref="N40:O40"/>
    <mergeCell ref="P40:Q40"/>
    <mergeCell ref="A42:F42"/>
    <mergeCell ref="H42:I42"/>
    <mergeCell ref="J42:K42"/>
    <mergeCell ref="L42:M42"/>
    <mergeCell ref="N42:O42"/>
    <mergeCell ref="P42:Q42"/>
    <mergeCell ref="B41:F41"/>
    <mergeCell ref="H41:I41"/>
    <mergeCell ref="J41:K41"/>
    <mergeCell ref="L41:M41"/>
    <mergeCell ref="N41:O41"/>
    <mergeCell ref="P41:Q41"/>
    <mergeCell ref="B44:F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3:Q43"/>
    <mergeCell ref="A46:G46"/>
    <mergeCell ref="H46:I46"/>
    <mergeCell ref="J46:K46"/>
    <mergeCell ref="L46:M46"/>
    <mergeCell ref="N46:O46"/>
    <mergeCell ref="P46:Q46"/>
    <mergeCell ref="A45:F45"/>
    <mergeCell ref="H45:I45"/>
    <mergeCell ref="J45:K45"/>
    <mergeCell ref="L45:M45"/>
    <mergeCell ref="N45:O45"/>
    <mergeCell ref="P45:Q45"/>
    <mergeCell ref="A48:F48"/>
    <mergeCell ref="H48:I48"/>
    <mergeCell ref="J48:K48"/>
    <mergeCell ref="L48:M48"/>
    <mergeCell ref="N48:O48"/>
    <mergeCell ref="P48:Q48"/>
    <mergeCell ref="B47:F47"/>
    <mergeCell ref="H47:I47"/>
    <mergeCell ref="J47:K47"/>
    <mergeCell ref="L47:M47"/>
    <mergeCell ref="N47:O47"/>
    <mergeCell ref="P47:Q47"/>
    <mergeCell ref="B53:C53"/>
    <mergeCell ref="D53:F53"/>
    <mergeCell ref="G53:H53"/>
    <mergeCell ref="I53:J53"/>
    <mergeCell ref="L53:N53"/>
    <mergeCell ref="O53:P53"/>
    <mergeCell ref="L50:N50"/>
    <mergeCell ref="O50:P50"/>
    <mergeCell ref="L51:N51"/>
    <mergeCell ref="O51:P51"/>
    <mergeCell ref="B52:J52"/>
    <mergeCell ref="L52:N52"/>
    <mergeCell ref="O52:P52"/>
    <mergeCell ref="B55:C55"/>
    <mergeCell ref="D55:F55"/>
    <mergeCell ref="G55:H55"/>
    <mergeCell ref="I55:J55"/>
    <mergeCell ref="L55:N55"/>
    <mergeCell ref="O55:P55"/>
    <mergeCell ref="B54:C54"/>
    <mergeCell ref="D54:F54"/>
    <mergeCell ref="G54:H54"/>
    <mergeCell ref="I54:J54"/>
    <mergeCell ref="L54:N54"/>
    <mergeCell ref="O54:P54"/>
    <mergeCell ref="B57:C57"/>
    <mergeCell ref="D57:F57"/>
    <mergeCell ref="G57:H57"/>
    <mergeCell ref="I57:J57"/>
    <mergeCell ref="L57:N57"/>
    <mergeCell ref="O57:P57"/>
    <mergeCell ref="B56:C56"/>
    <mergeCell ref="D56:F56"/>
    <mergeCell ref="G56:H56"/>
    <mergeCell ref="I56:J56"/>
    <mergeCell ref="L56:N56"/>
    <mergeCell ref="O56:P56"/>
    <mergeCell ref="B59:C59"/>
    <mergeCell ref="D59:F59"/>
    <mergeCell ref="G59:H59"/>
    <mergeCell ref="I59:J59"/>
    <mergeCell ref="L59:N59"/>
    <mergeCell ref="O59:P59"/>
    <mergeCell ref="B58:C58"/>
    <mergeCell ref="D58:F58"/>
    <mergeCell ref="G58:H58"/>
    <mergeCell ref="I58:J58"/>
    <mergeCell ref="L58:N58"/>
    <mergeCell ref="O58:P58"/>
    <mergeCell ref="I62:O62"/>
    <mergeCell ref="I63:N63"/>
    <mergeCell ref="I64:N64"/>
    <mergeCell ref="A65:R65"/>
    <mergeCell ref="B60:C60"/>
    <mergeCell ref="D60:F60"/>
    <mergeCell ref="G60:H60"/>
    <mergeCell ref="I60:J60"/>
    <mergeCell ref="L60:N60"/>
    <mergeCell ref="O60:P60"/>
    <mergeCell ref="A61:R61"/>
  </mergeCells>
  <dataValidations count="21">
    <dataValidation type="decimal" operator="greaterThan" allowBlank="1" showInputMessage="1" showErrorMessage="1" promptTitle="ENTER AMOUNT" prompt="Enter amount of rental vehicle_x000a_" sqref="H17 J17 L17 N17 P17" xr:uid="{00000000-0002-0000-0700-000000000000}">
      <formula1>0.01</formula1>
    </dataValidation>
    <dataValidation allowBlank="1" showInputMessage="1" showErrorMessage="1" prompt="Enter Sport" sqref="J4:O4" xr:uid="{00000000-0002-0000-0700-000001000000}"/>
    <dataValidation allowBlank="1" showInputMessage="1" showErrorMessage="1" prompt="Enter coaches Banner ID #, ie E00001234" sqref="J3:O3" xr:uid="{00000000-0002-0000-0700-000002000000}"/>
    <dataValidation allowBlank="1" showInputMessage="1" showErrorMessage="1" prompt="Enter coaches name" sqref="J2:O2" xr:uid="{00000000-0002-0000-0700-000003000000}"/>
    <dataValidation allowBlank="1" showInputMessage="1" showErrorMessage="1" promptTitle="ENTER TEXT ONLY" prompt="Enter misc travel expense description_x000a__x000a_" sqref="H39:Q39 H42:Q42 H45:Q45" xr:uid="{00000000-0002-0000-0700-000004000000}"/>
    <dataValidation allowBlank="1" showInputMessage="1" showErrorMessage="1" promptTitle="ENTER AMOUNTS ONLY" prompt="Enter amount spent for lodging." sqref="H25:Q25" xr:uid="{00000000-0002-0000-0700-000005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700-000006000000}">
      <formula1>0.01</formula1>
    </dataValidation>
    <dataValidation allowBlank="1" showInputMessage="1" showErrorMessage="1" prompt="ENTER REG AMOUNT" sqref="H11:Q11" xr:uid="{00000000-0002-0000-0700-000007000000}"/>
    <dataValidation allowBlank="1" showInputMessage="1" showErrorMessage="1" prompt="Please enter team's sport" sqref="I64" xr:uid="{00000000-0002-0000-0700-000008000000}"/>
    <dataValidation type="list" allowBlank="1" showInputMessage="1" showErrorMessage="1" prompt="SELECT PAYMENT METHOD" sqref="H47:Q47 H22:Q22 H44:Q44 H41:Q41 H12:Q12 H26:Q26 H16:Q16" xr:uid="{00000000-0002-0000-0700-000009000000}">
      <formula1>$CA$515:$CA$518</formula1>
    </dataValidation>
    <dataValidation type="textLength" operator="greaterThan" allowBlank="1" showInputMessage="1" showErrorMessage="1" prompt="ENTER CITY AND STATE" sqref="H8:Q9" xr:uid="{00000000-0002-0000-0700-00000A000000}">
      <formula1>1</formula1>
    </dataValidation>
    <dataValidation type="date" operator="greaterThan" allowBlank="1" showInputMessage="1" showErrorMessage="1" prompt="ENTER DATE" sqref="H7:Q7" xr:uid="{00000000-0002-0000-0700-00000B000000}">
      <formula1>39083</formula1>
    </dataValidation>
    <dataValidation allowBlank="1" showInputMessage="1" showErrorMessage="1" prompt="ENTER AIRFARE AMOUNT" sqref="H15:Q15" xr:uid="{00000000-0002-0000-0700-00000C000000}"/>
    <dataValidation allowBlank="1" showInputMessage="1" showErrorMessage="1" promptTitle="ENTER AMOUNTS ONLY" prompt="Enter amount spent for other transportation." sqref="H21:Q21" xr:uid="{00000000-0002-0000-0700-00000D000000}"/>
    <dataValidation type="textLength" operator="greaterThan" allowBlank="1" showInputMessage="1" showErrorMessage="1" promptTitle="ENTER TEXT ONLY" prompt="Enter other transportation description_x000a__x000a_" sqref="H20:Q20" xr:uid="{00000000-0002-0000-0700-00000E000000}">
      <formula1>1</formula1>
    </dataValidation>
    <dataValidation allowBlank="1" showInputMessage="1" showErrorMessage="1" prompt="Enter amount spent for other travel expense." sqref="J40:Q40 J43:Q43 J46:Q46" xr:uid="{00000000-0002-0000-0700-00000F000000}"/>
    <dataValidation type="list" allowBlank="1" showInputMessage="1" showErrorMessage="1" promptTitle="ENTER PAYOUT METHOD" prompt="Choose payout method_x000a_" sqref="K17:K19 K30:K36 M30:M36 Q17:Q19 I30:I36 M17:M19 O17:O19 I17:I19 O30:O36 Q30:Q36" xr:uid="{00000000-0002-0000-0700-000010000000}">
      <formula1>$CA$515:$CA$518</formula1>
    </dataValidation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700-000011000000}">
      <formula1>0.01</formula1>
    </dataValidation>
    <dataValidation allowBlank="1" showInputMessage="1" showErrorMessage="1" promptTitle="ENTER AMOUNTS ONLY" prompt="Enter amount spent for other travel expense." sqref="H40:I40 H43:I43 H46:I46" xr:uid="{00000000-0002-0000-0700-000012000000}"/>
    <dataValidation allowBlank="1" showInputMessage="1" showErrorMessage="1" prompt="Enter Index number" sqref="D53" xr:uid="{00000000-0002-0000-0700-000013000000}"/>
    <dataValidation type="list" allowBlank="1" showInputMessage="1" showErrorMessage="1" prompt="Enter E or F for chart_x000a_" sqref="C53" xr:uid="{00000000-0002-0000-0700-000014000000}">
      <formula1>$CL$3:$CL$4</formula1>
    </dataValidation>
  </dataValidations>
  <pageMargins left="0.18" right="0.18" top="0.28999999999999998" bottom="0.28999999999999998" header="0.24" footer="0.18"/>
  <pageSetup scale="6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722"/>
  <sheetViews>
    <sheetView showGridLines="0" zoomScaleNormal="100" workbookViewId="0">
      <selection activeCell="H39" sqref="H39:I39"/>
    </sheetView>
  </sheetViews>
  <sheetFormatPr defaultRowHeight="15" x14ac:dyDescent="0.25"/>
  <cols>
    <col min="1" max="1" width="3.28515625" style="4" customWidth="1"/>
    <col min="2" max="2" width="2.85546875" style="4" customWidth="1"/>
    <col min="3" max="3" width="0.85546875" style="4" customWidth="1"/>
    <col min="4" max="4" width="9.140625" style="4"/>
    <col min="5" max="5" width="0.85546875" style="4" customWidth="1"/>
    <col min="6" max="6" width="7.5703125" style="4" customWidth="1"/>
    <col min="7" max="7" width="1.140625" style="4" customWidth="1"/>
    <col min="8" max="8" width="10.28515625" customWidth="1"/>
    <col min="9" max="9" width="9.7109375" customWidth="1"/>
    <col min="10" max="10" width="10.28515625" customWidth="1"/>
    <col min="11" max="11" width="9.7109375" customWidth="1"/>
    <col min="12" max="12" width="10.28515625" customWidth="1"/>
    <col min="13" max="13" width="9.7109375" customWidth="1"/>
    <col min="14" max="14" width="10.28515625" customWidth="1"/>
    <col min="15" max="15" width="9.7109375" customWidth="1"/>
    <col min="16" max="16" width="10.28515625" customWidth="1"/>
    <col min="17" max="17" width="9.7109375" customWidth="1"/>
    <col min="18" max="18" width="23.7109375" customWidth="1"/>
    <col min="32" max="35" width="14.42578125" customWidth="1"/>
    <col min="36" max="36" width="14.140625" bestFit="1" customWidth="1"/>
    <col min="37" max="37" width="14.140625" customWidth="1"/>
    <col min="38" max="38" width="10.5703125" bestFit="1" customWidth="1"/>
    <col min="39" max="39" width="9.5703125" bestFit="1" customWidth="1"/>
    <col min="41" max="41" width="10.5703125" bestFit="1" customWidth="1"/>
  </cols>
  <sheetData>
    <row r="1" spans="1:256" ht="23.25" x14ac:dyDescent="0.35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IV1" s="33"/>
    </row>
    <row r="2" spans="1:256" ht="18.95" customHeight="1" x14ac:dyDescent="0.25">
      <c r="A2" s="17"/>
      <c r="B2" s="18"/>
      <c r="C2" s="18"/>
      <c r="D2" s="92"/>
      <c r="E2" s="92"/>
      <c r="F2" s="92"/>
      <c r="G2" s="92"/>
      <c r="H2" s="181" t="s">
        <v>75</v>
      </c>
      <c r="I2" s="181"/>
      <c r="J2" s="204">
        <f>+'Days 1-5-TOTALS'!J2:O2</f>
        <v>0</v>
      </c>
      <c r="K2" s="204"/>
      <c r="L2" s="204"/>
      <c r="M2" s="204"/>
      <c r="N2" s="204"/>
      <c r="O2" s="204"/>
      <c r="P2" s="2"/>
      <c r="Q2" s="206" t="s">
        <v>150</v>
      </c>
      <c r="R2" s="184"/>
    </row>
    <row r="3" spans="1:256" ht="18.95" customHeight="1" x14ac:dyDescent="0.25">
      <c r="A3" s="19"/>
      <c r="B3" s="16"/>
      <c r="C3" s="16"/>
      <c r="D3" s="16"/>
      <c r="E3" s="16"/>
      <c r="F3" s="16"/>
      <c r="G3" s="16"/>
      <c r="H3" s="205"/>
      <c r="I3" s="205"/>
      <c r="J3" s="205"/>
      <c r="K3" s="205"/>
      <c r="L3" s="205"/>
      <c r="M3" s="205"/>
      <c r="N3" s="205"/>
      <c r="O3" s="205"/>
      <c r="P3" s="2"/>
      <c r="Q3" s="183"/>
      <c r="R3" s="184"/>
    </row>
    <row r="4" spans="1:256" ht="18.95" customHeight="1" x14ac:dyDescent="0.25">
      <c r="A4" s="19"/>
      <c r="B4" s="16"/>
      <c r="C4" s="16"/>
      <c r="D4" s="16"/>
      <c r="E4" s="16"/>
      <c r="F4" s="16"/>
      <c r="G4" s="16"/>
      <c r="H4" s="205"/>
      <c r="I4" s="205"/>
      <c r="J4" s="205"/>
      <c r="K4" s="205"/>
      <c r="L4" s="205"/>
      <c r="M4" s="205"/>
      <c r="N4" s="205"/>
      <c r="O4" s="205"/>
      <c r="P4" s="2"/>
      <c r="Q4" s="2"/>
      <c r="R4" s="6"/>
    </row>
    <row r="5" spans="1:256" ht="9.75" customHeight="1" x14ac:dyDescent="0.25">
      <c r="A5" s="24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9"/>
      <c r="R5" s="30"/>
    </row>
    <row r="6" spans="1:256" ht="15.75" customHeight="1" x14ac:dyDescent="0.25">
      <c r="A6" s="7"/>
      <c r="B6" s="8"/>
      <c r="C6" s="8"/>
      <c r="D6" s="8"/>
      <c r="E6" s="8"/>
      <c r="F6" s="8"/>
      <c r="G6" s="8"/>
      <c r="H6" s="103" t="s">
        <v>116</v>
      </c>
      <c r="I6" s="104"/>
      <c r="J6" s="103" t="s">
        <v>117</v>
      </c>
      <c r="K6" s="104"/>
      <c r="L6" s="103" t="s">
        <v>118</v>
      </c>
      <c r="M6" s="104"/>
      <c r="N6" s="103" t="s">
        <v>119</v>
      </c>
      <c r="O6" s="104"/>
      <c r="P6" s="103" t="s">
        <v>120</v>
      </c>
      <c r="Q6" s="104"/>
      <c r="R6" s="138" t="s">
        <v>13</v>
      </c>
    </row>
    <row r="7" spans="1:256" x14ac:dyDescent="0.25">
      <c r="A7" s="147" t="s">
        <v>6</v>
      </c>
      <c r="B7" s="132"/>
      <c r="C7" s="132"/>
      <c r="D7" s="132"/>
      <c r="E7" s="132"/>
      <c r="F7" s="132"/>
      <c r="G7" s="8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39"/>
      <c r="S7" s="3"/>
      <c r="T7" s="3"/>
      <c r="U7" s="1"/>
      <c r="V7" s="1"/>
    </row>
    <row r="8" spans="1:256" x14ac:dyDescent="0.25">
      <c r="A8" s="127" t="s">
        <v>0</v>
      </c>
      <c r="B8" s="128"/>
      <c r="C8" s="128"/>
      <c r="D8" s="128"/>
      <c r="E8" s="128"/>
      <c r="F8" s="128"/>
      <c r="G8" s="8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39"/>
      <c r="S8" s="3"/>
      <c r="T8" s="3"/>
      <c r="U8" s="3"/>
      <c r="V8" s="3"/>
    </row>
    <row r="9" spans="1:256" x14ac:dyDescent="0.25">
      <c r="A9" s="127" t="s">
        <v>1</v>
      </c>
      <c r="B9" s="128"/>
      <c r="C9" s="128"/>
      <c r="D9" s="128"/>
      <c r="E9" s="128"/>
      <c r="F9" s="128"/>
      <c r="G9" s="8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39"/>
    </row>
    <row r="10" spans="1:256" ht="9.75" customHeight="1" x14ac:dyDescent="0.25">
      <c r="A10" s="90"/>
      <c r="B10" s="89"/>
      <c r="C10" s="89"/>
      <c r="D10" s="89"/>
      <c r="E10" s="89"/>
      <c r="F10" s="89"/>
      <c r="G10" s="89"/>
      <c r="H10" s="21"/>
      <c r="I10" s="2"/>
      <c r="J10" s="2"/>
      <c r="K10" s="2"/>
      <c r="L10" s="2"/>
      <c r="M10" s="2"/>
      <c r="N10" s="2"/>
      <c r="O10" s="2"/>
      <c r="P10" s="2"/>
      <c r="Q10" s="6"/>
      <c r="R10" s="139"/>
    </row>
    <row r="11" spans="1:256" x14ac:dyDescent="0.25">
      <c r="A11" s="129" t="s">
        <v>2</v>
      </c>
      <c r="B11" s="130"/>
      <c r="C11" s="130"/>
      <c r="D11" s="130"/>
      <c r="E11" s="130"/>
      <c r="F11" s="130"/>
      <c r="G11" s="87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62">
        <f>SUM(H11:Q11)</f>
        <v>0</v>
      </c>
    </row>
    <row r="12" spans="1:256" x14ac:dyDescent="0.25">
      <c r="A12" s="90"/>
      <c r="B12" s="131" t="s">
        <v>52</v>
      </c>
      <c r="C12" s="132"/>
      <c r="D12" s="132"/>
      <c r="E12" s="132"/>
      <c r="F12" s="132"/>
      <c r="G12" s="89"/>
      <c r="H12" s="106"/>
      <c r="I12" s="106"/>
      <c r="J12" s="134"/>
      <c r="K12" s="106"/>
      <c r="L12" s="134"/>
      <c r="M12" s="106"/>
      <c r="N12" s="134"/>
      <c r="O12" s="106"/>
      <c r="P12" s="134"/>
      <c r="Q12" s="106"/>
      <c r="R12" s="15"/>
    </row>
    <row r="13" spans="1:256" ht="9" customHeight="1" x14ac:dyDescent="0.25">
      <c r="A13" s="90"/>
      <c r="B13" s="89"/>
      <c r="C13" s="89"/>
      <c r="D13" s="89"/>
      <c r="E13" s="89"/>
      <c r="F13" s="89"/>
      <c r="G13" s="89"/>
      <c r="H13" s="5"/>
      <c r="I13" s="2"/>
      <c r="J13" s="2"/>
      <c r="K13" s="2"/>
      <c r="L13" s="2"/>
      <c r="M13" s="2"/>
      <c r="N13" s="2"/>
      <c r="O13" s="2"/>
      <c r="P13" s="2"/>
      <c r="Q13" s="6"/>
      <c r="R13" s="42"/>
    </row>
    <row r="14" spans="1:256" x14ac:dyDescent="0.25">
      <c r="A14" s="121" t="s">
        <v>3</v>
      </c>
      <c r="B14" s="122"/>
      <c r="C14" s="122"/>
      <c r="D14" s="122"/>
      <c r="E14" s="122"/>
      <c r="F14" s="122"/>
      <c r="G14" s="89"/>
      <c r="H14" s="5"/>
      <c r="I14" s="2"/>
      <c r="J14" s="2"/>
      <c r="K14" s="2"/>
      <c r="L14" s="2"/>
      <c r="M14" s="2"/>
      <c r="N14" s="2"/>
      <c r="O14" s="2"/>
      <c r="P14" s="2"/>
      <c r="Q14" s="6"/>
      <c r="R14" s="42"/>
    </row>
    <row r="15" spans="1:256" ht="17.100000000000001" customHeight="1" x14ac:dyDescent="0.25">
      <c r="A15" s="90"/>
      <c r="B15" s="132" t="s">
        <v>4</v>
      </c>
      <c r="C15" s="132"/>
      <c r="D15" s="132"/>
      <c r="E15" s="132"/>
      <c r="F15" s="132"/>
      <c r="G15" s="8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62">
        <f>SUM(H15:Q15)</f>
        <v>0</v>
      </c>
    </row>
    <row r="16" spans="1:256" ht="17.100000000000001" customHeight="1" x14ac:dyDescent="0.25">
      <c r="A16" s="90"/>
      <c r="B16" s="131" t="s">
        <v>58</v>
      </c>
      <c r="C16" s="132"/>
      <c r="D16" s="132"/>
      <c r="E16" s="132"/>
      <c r="F16" s="132"/>
      <c r="G16" s="89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2"/>
    </row>
    <row r="17" spans="1:41" ht="17.100000000000001" customHeight="1" x14ac:dyDescent="0.25">
      <c r="A17" s="90"/>
      <c r="B17" s="88" t="s">
        <v>61</v>
      </c>
      <c r="C17" s="89"/>
      <c r="D17" s="89"/>
      <c r="E17" s="89"/>
      <c r="F17" s="89"/>
      <c r="G17" s="89"/>
      <c r="H17" s="86"/>
      <c r="I17" s="75"/>
      <c r="J17" s="86"/>
      <c r="K17" s="75"/>
      <c r="L17" s="86"/>
      <c r="M17" s="75"/>
      <c r="N17" s="86"/>
      <c r="O17" s="75"/>
      <c r="P17" s="86"/>
      <c r="Q17" s="75"/>
      <c r="R17" s="62">
        <f>SUM(H17:Q17)</f>
        <v>0</v>
      </c>
    </row>
    <row r="18" spans="1:41" ht="17.100000000000001" customHeight="1" x14ac:dyDescent="0.25">
      <c r="A18" s="50"/>
      <c r="B18" s="128" t="s">
        <v>45</v>
      </c>
      <c r="C18" s="128"/>
      <c r="D18" s="128"/>
      <c r="E18" s="128"/>
      <c r="F18" s="128"/>
      <c r="G18" s="128"/>
      <c r="H18" s="86"/>
      <c r="I18" s="75"/>
      <c r="J18" s="86"/>
      <c r="K18" s="75"/>
      <c r="L18" s="86"/>
      <c r="M18" s="75"/>
      <c r="N18" s="86"/>
      <c r="O18" s="75"/>
      <c r="P18" s="86"/>
      <c r="Q18" s="75"/>
      <c r="R18" s="62">
        <f>SUM(H18:Q18)</f>
        <v>0</v>
      </c>
    </row>
    <row r="19" spans="1:41" ht="17.100000000000001" customHeight="1" x14ac:dyDescent="0.25">
      <c r="A19" s="50"/>
      <c r="B19" s="128" t="s">
        <v>45</v>
      </c>
      <c r="C19" s="128"/>
      <c r="D19" s="128"/>
      <c r="E19" s="128"/>
      <c r="F19" s="128"/>
      <c r="G19" s="128"/>
      <c r="H19" s="86"/>
      <c r="I19" s="75"/>
      <c r="J19" s="86"/>
      <c r="K19" s="75"/>
      <c r="L19" s="86"/>
      <c r="M19" s="75"/>
      <c r="N19" s="86"/>
      <c r="O19" s="75"/>
      <c r="P19" s="86"/>
      <c r="Q19" s="75"/>
      <c r="R19" s="62">
        <f>SUM(H19:Q19)</f>
        <v>0</v>
      </c>
    </row>
    <row r="20" spans="1:41" ht="17.100000000000001" customHeight="1" x14ac:dyDescent="0.25">
      <c r="A20" s="90"/>
      <c r="B20" s="131" t="s">
        <v>21</v>
      </c>
      <c r="C20" s="132"/>
      <c r="D20" s="132"/>
      <c r="E20" s="132"/>
      <c r="F20" s="132"/>
      <c r="G20" s="89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42"/>
    </row>
    <row r="21" spans="1:41" ht="17.100000000000001" customHeight="1" x14ac:dyDescent="0.25">
      <c r="A21" s="90"/>
      <c r="B21" s="131" t="s">
        <v>22</v>
      </c>
      <c r="C21" s="132"/>
      <c r="D21" s="132"/>
      <c r="E21" s="132"/>
      <c r="F21" s="132"/>
      <c r="G21" s="89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62">
        <f>SUM(H21:Q21)</f>
        <v>0</v>
      </c>
    </row>
    <row r="22" spans="1:41" ht="17.100000000000001" customHeight="1" x14ac:dyDescent="0.25">
      <c r="A22" s="90"/>
      <c r="B22" s="131" t="s">
        <v>32</v>
      </c>
      <c r="C22" s="132"/>
      <c r="D22" s="132"/>
      <c r="E22" s="132"/>
      <c r="F22" s="132"/>
      <c r="G22" s="89"/>
      <c r="H22" s="134"/>
      <c r="I22" s="106"/>
      <c r="J22" s="106"/>
      <c r="K22" s="106"/>
      <c r="L22" s="106"/>
      <c r="M22" s="106"/>
      <c r="N22" s="106"/>
      <c r="O22" s="106"/>
      <c r="P22" s="106"/>
      <c r="Q22" s="106"/>
      <c r="R22" s="15"/>
    </row>
    <row r="23" spans="1:41" x14ac:dyDescent="0.25">
      <c r="A23" s="90"/>
      <c r="B23" s="88"/>
      <c r="C23" s="89"/>
      <c r="D23" s="89"/>
      <c r="E23" s="89"/>
      <c r="F23" s="89"/>
      <c r="G23" s="89"/>
      <c r="H23" s="72"/>
      <c r="I23" s="32"/>
      <c r="J23" s="32"/>
      <c r="K23" s="32"/>
      <c r="L23" s="32"/>
      <c r="M23" s="32"/>
      <c r="N23" s="32"/>
      <c r="O23" s="32"/>
      <c r="P23" s="32"/>
      <c r="Q23" s="73"/>
      <c r="R23" s="15"/>
      <c r="AO23" s="41"/>
    </row>
    <row r="24" spans="1:41" x14ac:dyDescent="0.25">
      <c r="A24" s="121" t="s">
        <v>5</v>
      </c>
      <c r="B24" s="122"/>
      <c r="C24" s="122"/>
      <c r="D24" s="122"/>
      <c r="E24" s="122"/>
      <c r="F24" s="122"/>
      <c r="G24" s="89"/>
      <c r="H24" s="63"/>
      <c r="I24" s="61"/>
      <c r="J24" s="61"/>
      <c r="K24" s="61"/>
      <c r="L24" s="61"/>
      <c r="M24" s="61"/>
      <c r="N24" s="61"/>
      <c r="O24" s="61"/>
      <c r="P24" s="61"/>
      <c r="Q24" s="64"/>
      <c r="R24" s="42"/>
    </row>
    <row r="25" spans="1:41" ht="17.100000000000001" customHeight="1" x14ac:dyDescent="0.25">
      <c r="A25" s="90"/>
      <c r="B25" s="132" t="s">
        <v>14</v>
      </c>
      <c r="C25" s="132"/>
      <c r="D25" s="132"/>
      <c r="E25" s="132"/>
      <c r="F25" s="132"/>
      <c r="G25" s="8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62">
        <f>SUM(H25:Q25)</f>
        <v>0</v>
      </c>
    </row>
    <row r="26" spans="1:41" ht="17.100000000000001" customHeight="1" x14ac:dyDescent="0.25">
      <c r="A26" s="90"/>
      <c r="B26" s="131" t="s">
        <v>27</v>
      </c>
      <c r="C26" s="132"/>
      <c r="D26" s="132"/>
      <c r="E26" s="132"/>
      <c r="F26" s="132"/>
      <c r="G26" s="8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5"/>
    </row>
    <row r="27" spans="1:41" ht="11.25" customHeight="1" x14ac:dyDescent="0.25">
      <c r="A27" s="90"/>
      <c r="B27" s="89"/>
      <c r="C27" s="89"/>
      <c r="D27" s="89"/>
      <c r="E27" s="89"/>
      <c r="F27" s="89"/>
      <c r="G27" s="89"/>
      <c r="H27" s="5"/>
      <c r="I27" s="2"/>
      <c r="J27" s="2"/>
      <c r="K27" s="2"/>
      <c r="L27" s="2"/>
      <c r="M27" s="2"/>
      <c r="N27" s="2"/>
      <c r="O27" s="2"/>
      <c r="P27" s="2"/>
      <c r="Q27" s="6"/>
      <c r="R27" s="42"/>
    </row>
    <row r="28" spans="1:41" x14ac:dyDescent="0.25">
      <c r="A28" s="125" t="s">
        <v>29</v>
      </c>
      <c r="B28" s="126"/>
      <c r="C28" s="126"/>
      <c r="D28" s="126"/>
      <c r="E28" s="126"/>
      <c r="F28" s="126"/>
      <c r="G28" s="88"/>
      <c r="H28" s="44"/>
      <c r="I28" s="43"/>
      <c r="J28" s="43"/>
      <c r="K28" s="43"/>
      <c r="L28" s="43"/>
      <c r="M28" s="43"/>
      <c r="N28" s="43"/>
      <c r="O28" s="43"/>
      <c r="P28" s="43"/>
      <c r="Q28" s="65"/>
      <c r="R28" s="15"/>
    </row>
    <row r="29" spans="1:41" ht="17.100000000000001" customHeight="1" x14ac:dyDescent="0.25">
      <c r="A29" s="50"/>
      <c r="B29" s="128" t="s">
        <v>72</v>
      </c>
      <c r="C29" s="128"/>
      <c r="D29" s="128"/>
      <c r="E29" s="128"/>
      <c r="F29" s="128"/>
      <c r="G29" s="128"/>
      <c r="H29" s="86"/>
      <c r="I29" s="85" t="s">
        <v>26</v>
      </c>
      <c r="J29" s="86"/>
      <c r="K29" s="85" t="s">
        <v>26</v>
      </c>
      <c r="L29" s="86"/>
      <c r="M29" s="85" t="s">
        <v>26</v>
      </c>
      <c r="N29" s="86"/>
      <c r="O29" s="85" t="s">
        <v>26</v>
      </c>
      <c r="P29" s="86"/>
      <c r="Q29" s="85" t="s">
        <v>26</v>
      </c>
      <c r="R29" s="62">
        <f t="shared" ref="R29:R37" si="0">SUM(H29:Q29)</f>
        <v>0</v>
      </c>
    </row>
    <row r="30" spans="1:41" ht="17.100000000000001" customHeight="1" x14ac:dyDescent="0.25">
      <c r="A30" s="50"/>
      <c r="B30" s="128" t="s">
        <v>46</v>
      </c>
      <c r="C30" s="128"/>
      <c r="D30" s="128"/>
      <c r="E30" s="128"/>
      <c r="F30" s="128"/>
      <c r="G30" s="128"/>
      <c r="H30" s="86"/>
      <c r="I30" s="75"/>
      <c r="J30" s="23"/>
      <c r="K30" s="75"/>
      <c r="L30" s="23"/>
      <c r="M30" s="75"/>
      <c r="N30" s="23"/>
      <c r="O30" s="75"/>
      <c r="P30" s="23"/>
      <c r="Q30" s="75"/>
      <c r="R30" s="62">
        <f t="shared" si="0"/>
        <v>0</v>
      </c>
    </row>
    <row r="31" spans="1:41" ht="17.100000000000001" customHeight="1" x14ac:dyDescent="0.25">
      <c r="A31" s="50"/>
      <c r="B31" s="87" t="s">
        <v>47</v>
      </c>
      <c r="C31" s="87"/>
      <c r="D31" s="87"/>
      <c r="E31" s="87"/>
      <c r="F31" s="87"/>
      <c r="G31" s="87"/>
      <c r="H31" s="23"/>
      <c r="I31" s="75"/>
      <c r="J31" s="23"/>
      <c r="K31" s="75"/>
      <c r="L31" s="23"/>
      <c r="M31" s="75"/>
      <c r="N31" s="23"/>
      <c r="O31" s="75"/>
      <c r="P31" s="23"/>
      <c r="Q31" s="75"/>
      <c r="R31" s="62">
        <f t="shared" si="0"/>
        <v>0</v>
      </c>
    </row>
    <row r="32" spans="1:41" ht="17.100000000000001" customHeight="1" x14ac:dyDescent="0.25">
      <c r="A32" s="50"/>
      <c r="B32" s="87" t="s">
        <v>48</v>
      </c>
      <c r="C32" s="87"/>
      <c r="D32" s="87"/>
      <c r="E32" s="87"/>
      <c r="F32" s="87"/>
      <c r="G32" s="87"/>
      <c r="H32" s="23"/>
      <c r="I32" s="75"/>
      <c r="J32" s="23"/>
      <c r="K32" s="75"/>
      <c r="L32" s="23"/>
      <c r="M32" s="75"/>
      <c r="N32" s="23"/>
      <c r="O32" s="75"/>
      <c r="P32" s="23"/>
      <c r="Q32" s="75"/>
      <c r="R32" s="62">
        <f t="shared" si="0"/>
        <v>0</v>
      </c>
    </row>
    <row r="33" spans="1:18" ht="17.100000000000001" customHeight="1" x14ac:dyDescent="0.25">
      <c r="A33" s="50"/>
      <c r="B33" s="87" t="s">
        <v>49</v>
      </c>
      <c r="C33" s="87"/>
      <c r="D33" s="87"/>
      <c r="E33" s="87"/>
      <c r="F33" s="87"/>
      <c r="G33" s="87"/>
      <c r="H33" s="23"/>
      <c r="I33" s="75"/>
      <c r="J33" s="23"/>
      <c r="K33" s="75"/>
      <c r="L33" s="23"/>
      <c r="M33" s="75"/>
      <c r="N33" s="23"/>
      <c r="O33" s="75"/>
      <c r="P33" s="23"/>
      <c r="Q33" s="75"/>
      <c r="R33" s="62">
        <f t="shared" si="0"/>
        <v>0</v>
      </c>
    </row>
    <row r="34" spans="1:18" ht="17.100000000000001" customHeight="1" x14ac:dyDescent="0.25">
      <c r="A34" s="50"/>
      <c r="B34" s="87" t="s">
        <v>50</v>
      </c>
      <c r="C34" s="87"/>
      <c r="D34" s="87"/>
      <c r="E34" s="87"/>
      <c r="F34" s="87"/>
      <c r="G34" s="87"/>
      <c r="H34" s="23"/>
      <c r="I34" s="75"/>
      <c r="J34" s="23"/>
      <c r="K34" s="75"/>
      <c r="L34" s="23"/>
      <c r="M34" s="75"/>
      <c r="N34" s="23"/>
      <c r="O34" s="75"/>
      <c r="P34" s="23"/>
      <c r="Q34" s="75"/>
      <c r="R34" s="62">
        <f t="shared" si="0"/>
        <v>0</v>
      </c>
    </row>
    <row r="35" spans="1:18" ht="17.100000000000001" customHeight="1" x14ac:dyDescent="0.25">
      <c r="A35" s="50"/>
      <c r="B35" s="87" t="s">
        <v>51</v>
      </c>
      <c r="C35" s="87"/>
      <c r="D35" s="87"/>
      <c r="E35" s="87"/>
      <c r="F35" s="87"/>
      <c r="G35" s="87"/>
      <c r="H35" s="23"/>
      <c r="I35" s="75"/>
      <c r="J35" s="86"/>
      <c r="K35" s="75"/>
      <c r="L35" s="86"/>
      <c r="M35" s="75"/>
      <c r="N35" s="86"/>
      <c r="O35" s="75"/>
      <c r="P35" s="86"/>
      <c r="Q35" s="75"/>
      <c r="R35" s="62">
        <f t="shared" si="0"/>
        <v>0</v>
      </c>
    </row>
    <row r="36" spans="1:18" ht="17.100000000000001" customHeight="1" x14ac:dyDescent="0.25">
      <c r="A36" s="50"/>
      <c r="B36" s="87" t="s">
        <v>166</v>
      </c>
      <c r="C36" s="87"/>
      <c r="D36" s="87"/>
      <c r="E36" s="87"/>
      <c r="F36" s="87"/>
      <c r="G36" s="87"/>
      <c r="H36" s="86"/>
      <c r="I36" s="75"/>
      <c r="J36" s="86"/>
      <c r="K36" s="75"/>
      <c r="L36" s="86"/>
      <c r="M36" s="75"/>
      <c r="N36" s="86"/>
      <c r="O36" s="75"/>
      <c r="P36" s="86"/>
      <c r="Q36" s="75"/>
      <c r="R36" s="62">
        <f t="shared" si="0"/>
        <v>0</v>
      </c>
    </row>
    <row r="37" spans="1:18" ht="17.100000000000001" customHeight="1" x14ac:dyDescent="0.25">
      <c r="A37" s="145" t="s">
        <v>28</v>
      </c>
      <c r="B37" s="146"/>
      <c r="C37" s="146"/>
      <c r="D37" s="146"/>
      <c r="E37" s="146"/>
      <c r="F37" s="146"/>
      <c r="G37" s="146"/>
      <c r="H37" s="71">
        <f>SUM(H29:H36)</f>
        <v>0</v>
      </c>
      <c r="I37" s="28"/>
      <c r="J37" s="71">
        <f>SUM(J29:J36)</f>
        <v>0</v>
      </c>
      <c r="K37" s="28"/>
      <c r="L37" s="71">
        <f>SUM(L29:L36)</f>
        <v>0</v>
      </c>
      <c r="M37" s="28"/>
      <c r="N37" s="71">
        <f>SUM(N29:N36)</f>
        <v>0</v>
      </c>
      <c r="O37" s="28"/>
      <c r="P37" s="71">
        <f>SUM(P29:P36)</f>
        <v>0</v>
      </c>
      <c r="Q37" s="28"/>
      <c r="R37" s="62">
        <f t="shared" si="0"/>
        <v>0</v>
      </c>
    </row>
    <row r="38" spans="1:18" ht="10.5" customHeight="1" x14ac:dyDescent="0.25">
      <c r="A38" s="50"/>
      <c r="B38" s="87"/>
      <c r="C38" s="87"/>
      <c r="D38" s="87"/>
      <c r="E38" s="87"/>
      <c r="F38" s="87"/>
      <c r="G38" s="87"/>
      <c r="H38" s="31"/>
      <c r="I38" s="27"/>
      <c r="J38" s="32"/>
      <c r="K38" s="27"/>
      <c r="L38" s="32"/>
      <c r="M38" s="27"/>
      <c r="N38" s="32"/>
      <c r="O38" s="27"/>
      <c r="P38" s="32"/>
      <c r="Q38" s="66"/>
      <c r="R38" s="15"/>
    </row>
    <row r="39" spans="1:18" ht="17.100000000000001" customHeight="1" x14ac:dyDescent="0.25">
      <c r="A39" s="123" t="s">
        <v>44</v>
      </c>
      <c r="B39" s="122"/>
      <c r="C39" s="122"/>
      <c r="D39" s="122"/>
      <c r="E39" s="122"/>
      <c r="F39" s="122"/>
      <c r="G39" s="89"/>
      <c r="H39" s="134"/>
      <c r="I39" s="106"/>
      <c r="J39" s="134"/>
      <c r="K39" s="106"/>
      <c r="L39" s="134"/>
      <c r="M39" s="106"/>
      <c r="N39" s="106"/>
      <c r="O39" s="106"/>
      <c r="P39" s="106"/>
      <c r="Q39" s="106"/>
      <c r="R39" s="15"/>
    </row>
    <row r="40" spans="1:18" ht="17.100000000000001" customHeight="1" x14ac:dyDescent="0.25">
      <c r="A40" s="147" t="s">
        <v>59</v>
      </c>
      <c r="B40" s="132"/>
      <c r="C40" s="132"/>
      <c r="D40" s="132"/>
      <c r="E40" s="132"/>
      <c r="F40" s="132"/>
      <c r="G40" s="132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62">
        <f>SUM(H40:Q40)</f>
        <v>0</v>
      </c>
    </row>
    <row r="41" spans="1:18" ht="17.100000000000001" customHeight="1" x14ac:dyDescent="0.25">
      <c r="A41" s="90"/>
      <c r="B41" s="131" t="s">
        <v>60</v>
      </c>
      <c r="C41" s="132"/>
      <c r="D41" s="132"/>
      <c r="E41" s="132"/>
      <c r="F41" s="132"/>
      <c r="G41" s="89"/>
      <c r="H41" s="134"/>
      <c r="I41" s="106"/>
      <c r="J41" s="134"/>
      <c r="K41" s="106"/>
      <c r="L41" s="134"/>
      <c r="M41" s="106"/>
      <c r="N41" s="134"/>
      <c r="O41" s="106"/>
      <c r="P41" s="134"/>
      <c r="Q41" s="106"/>
      <c r="R41" s="15"/>
    </row>
    <row r="42" spans="1:18" ht="17.100000000000001" customHeight="1" x14ac:dyDescent="0.25">
      <c r="A42" s="123" t="s">
        <v>44</v>
      </c>
      <c r="B42" s="122"/>
      <c r="C42" s="122"/>
      <c r="D42" s="122"/>
      <c r="E42" s="122"/>
      <c r="F42" s="122"/>
      <c r="G42" s="8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5"/>
    </row>
    <row r="43" spans="1:18" ht="17.100000000000001" customHeight="1" x14ac:dyDescent="0.25">
      <c r="A43" s="147" t="s">
        <v>59</v>
      </c>
      <c r="B43" s="132"/>
      <c r="C43" s="132"/>
      <c r="D43" s="132"/>
      <c r="E43" s="132"/>
      <c r="F43" s="132"/>
      <c r="G43" s="132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2">
        <f>SUM(H43:Q43)</f>
        <v>0</v>
      </c>
    </row>
    <row r="44" spans="1:18" ht="17.100000000000001" customHeight="1" x14ac:dyDescent="0.25">
      <c r="A44" s="90"/>
      <c r="B44" s="131" t="s">
        <v>60</v>
      </c>
      <c r="C44" s="132"/>
      <c r="D44" s="132"/>
      <c r="E44" s="132"/>
      <c r="F44" s="132"/>
      <c r="G44" s="89"/>
      <c r="H44" s="106"/>
      <c r="I44" s="106"/>
      <c r="J44" s="106"/>
      <c r="K44" s="106"/>
      <c r="L44" s="134"/>
      <c r="M44" s="106"/>
      <c r="N44" s="134"/>
      <c r="O44" s="106"/>
      <c r="P44" s="134"/>
      <c r="Q44" s="106"/>
      <c r="R44" s="15"/>
    </row>
    <row r="45" spans="1:18" ht="17.100000000000001" customHeight="1" x14ac:dyDescent="0.25">
      <c r="A45" s="123" t="s">
        <v>44</v>
      </c>
      <c r="B45" s="122"/>
      <c r="C45" s="122"/>
      <c r="D45" s="122"/>
      <c r="E45" s="122"/>
      <c r="F45" s="122"/>
      <c r="G45" s="8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5"/>
    </row>
    <row r="46" spans="1:18" ht="17.100000000000001" customHeight="1" x14ac:dyDescent="0.25">
      <c r="A46" s="147" t="s">
        <v>59</v>
      </c>
      <c r="B46" s="132"/>
      <c r="C46" s="132"/>
      <c r="D46" s="132"/>
      <c r="E46" s="132"/>
      <c r="F46" s="132"/>
      <c r="G46" s="132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62">
        <f>SUM(H46:Q46)</f>
        <v>0</v>
      </c>
    </row>
    <row r="47" spans="1:18" ht="17.100000000000001" customHeight="1" x14ac:dyDescent="0.25">
      <c r="A47" s="90"/>
      <c r="B47" s="131" t="s">
        <v>60</v>
      </c>
      <c r="C47" s="132"/>
      <c r="D47" s="132"/>
      <c r="E47" s="132"/>
      <c r="F47" s="132"/>
      <c r="G47" s="89"/>
      <c r="H47" s="134"/>
      <c r="I47" s="106"/>
      <c r="J47" s="106"/>
      <c r="K47" s="106"/>
      <c r="L47" s="106"/>
      <c r="M47" s="106"/>
      <c r="N47" s="106"/>
      <c r="O47" s="106"/>
      <c r="P47" s="106"/>
      <c r="Q47" s="106"/>
      <c r="R47" s="15"/>
    </row>
    <row r="48" spans="1:18" ht="17.100000000000001" customHeight="1" x14ac:dyDescent="0.25">
      <c r="A48" s="136" t="s">
        <v>8</v>
      </c>
      <c r="B48" s="137"/>
      <c r="C48" s="137"/>
      <c r="D48" s="137"/>
      <c r="E48" s="137"/>
      <c r="F48" s="137"/>
      <c r="G48" s="22"/>
      <c r="H48" s="117">
        <f>+H11+H15+H25+H21+H40+H37+H19+H18+H43+H46</f>
        <v>0</v>
      </c>
      <c r="I48" s="118"/>
      <c r="J48" s="117">
        <f>+J11+J15+J25+J21+J40+J37+J19+J18+J43+J46</f>
        <v>0</v>
      </c>
      <c r="K48" s="118"/>
      <c r="L48" s="117">
        <f>+L11+L15+L25+L21+L40+L37+L19+L18+L43+L46</f>
        <v>0</v>
      </c>
      <c r="M48" s="118"/>
      <c r="N48" s="117">
        <f>+N11+N15+N25+N21+N40+N37+N19+N18+N43+N46</f>
        <v>0</v>
      </c>
      <c r="O48" s="118"/>
      <c r="P48" s="117">
        <f>+P11+P15+P25+P21+P40+P37+P19+P18+P43+P46</f>
        <v>0</v>
      </c>
      <c r="Q48" s="118"/>
      <c r="R48" s="62">
        <f>+R40+R37+R19+R25+R21+R18+R15+R11+R43+R46+R17</f>
        <v>0</v>
      </c>
    </row>
    <row r="49" spans="1:24" x14ac:dyDescent="0.25">
      <c r="A49" s="91"/>
      <c r="B49" s="36"/>
      <c r="C49" s="36"/>
      <c r="D49" s="36"/>
      <c r="E49" s="36"/>
      <c r="F49" s="36"/>
      <c r="G49" s="8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5"/>
    </row>
    <row r="50" spans="1:24" x14ac:dyDescent="0.25">
      <c r="A50" s="91"/>
      <c r="B50" s="36"/>
      <c r="C50" s="36"/>
      <c r="D50" s="36"/>
      <c r="E50" s="36"/>
      <c r="F50" s="36"/>
      <c r="G50" s="89"/>
      <c r="H50" s="37"/>
      <c r="I50" s="37"/>
      <c r="J50" s="37"/>
      <c r="K50" s="37"/>
      <c r="L50" s="199" t="s">
        <v>39</v>
      </c>
      <c r="M50" s="169"/>
      <c r="N50" s="170"/>
      <c r="O50" s="143">
        <f>+R48</f>
        <v>0</v>
      </c>
      <c r="P50" s="144"/>
      <c r="Q50" s="37"/>
      <c r="R50" s="15"/>
    </row>
    <row r="51" spans="1:24" ht="15.75" customHeight="1" x14ac:dyDescent="0.25">
      <c r="A51" s="19"/>
      <c r="B51" s="16"/>
      <c r="C51" s="16"/>
      <c r="D51" s="16"/>
      <c r="E51" s="16"/>
      <c r="F51" s="16"/>
      <c r="G51" s="16"/>
      <c r="H51" s="11"/>
      <c r="I51" s="11"/>
      <c r="J51" s="11"/>
      <c r="K51" s="11"/>
      <c r="L51" s="143" t="s">
        <v>40</v>
      </c>
      <c r="M51" s="174"/>
      <c r="N51" s="144"/>
      <c r="O51" s="143"/>
      <c r="P51" s="144"/>
      <c r="Q51" s="11"/>
      <c r="R51" s="12"/>
      <c r="X51" s="10"/>
    </row>
    <row r="52" spans="1:24" x14ac:dyDescent="0.25">
      <c r="A52" s="19"/>
      <c r="B52" s="200"/>
      <c r="C52" s="200"/>
      <c r="D52" s="200"/>
      <c r="E52" s="200"/>
      <c r="F52" s="200"/>
      <c r="G52" s="200"/>
      <c r="H52" s="200"/>
      <c r="I52" s="200"/>
      <c r="J52" s="200"/>
      <c r="K52" s="11"/>
      <c r="L52" s="107" t="s">
        <v>30</v>
      </c>
      <c r="M52" s="108"/>
      <c r="N52" s="109"/>
      <c r="O52" s="143">
        <f>AO128</f>
        <v>0</v>
      </c>
      <c r="P52" s="144"/>
      <c r="Q52" s="10"/>
      <c r="R52" s="12"/>
      <c r="T52" s="10"/>
      <c r="U52" s="10"/>
      <c r="V52" s="10"/>
      <c r="W52" s="10"/>
      <c r="X52" s="10"/>
    </row>
    <row r="53" spans="1:24" ht="17.25" customHeight="1" x14ac:dyDescent="0.25">
      <c r="A53" s="19"/>
      <c r="B53" s="164"/>
      <c r="C53" s="164"/>
      <c r="D53" s="191"/>
      <c r="E53" s="191"/>
      <c r="F53" s="191"/>
      <c r="G53" s="198"/>
      <c r="H53" s="198"/>
      <c r="I53" s="198"/>
      <c r="J53" s="198"/>
      <c r="K53" s="11"/>
      <c r="L53" s="107" t="s">
        <v>41</v>
      </c>
      <c r="M53" s="108"/>
      <c r="N53" s="109"/>
      <c r="O53" s="143">
        <f>AO126</f>
        <v>0</v>
      </c>
      <c r="P53" s="144"/>
      <c r="Q53" s="10"/>
      <c r="R53" s="12"/>
    </row>
    <row r="54" spans="1:24" ht="21.75" customHeight="1" x14ac:dyDescent="0.25">
      <c r="A54" s="19"/>
      <c r="B54" s="164"/>
      <c r="C54" s="164"/>
      <c r="D54" s="191"/>
      <c r="E54" s="191"/>
      <c r="F54" s="191"/>
      <c r="G54" s="192"/>
      <c r="H54" s="192"/>
      <c r="I54" s="188"/>
      <c r="J54" s="188"/>
      <c r="K54" s="11"/>
      <c r="L54" s="140" t="s">
        <v>76</v>
      </c>
      <c r="M54" s="141"/>
      <c r="N54" s="142"/>
      <c r="O54" s="154">
        <f>SUM(O50:P53)</f>
        <v>0</v>
      </c>
      <c r="P54" s="155"/>
      <c r="Q54" s="9"/>
      <c r="R54" s="70"/>
    </row>
    <row r="55" spans="1:24" ht="23.25" customHeight="1" x14ac:dyDescent="0.25">
      <c r="A55" s="19"/>
      <c r="B55" s="164"/>
      <c r="C55" s="164"/>
      <c r="D55" s="191"/>
      <c r="E55" s="191"/>
      <c r="F55" s="191"/>
      <c r="G55" s="192"/>
      <c r="H55" s="192"/>
      <c r="I55" s="188"/>
      <c r="J55" s="188"/>
      <c r="K55" s="11"/>
      <c r="L55" s="110" t="s">
        <v>73</v>
      </c>
      <c r="M55" s="108"/>
      <c r="N55" s="109"/>
      <c r="O55" s="143">
        <f>-AO129</f>
        <v>0</v>
      </c>
      <c r="P55" s="144"/>
      <c r="Q55" s="2"/>
      <c r="R55" s="6"/>
      <c r="T55" s="11"/>
      <c r="U55" s="11"/>
      <c r="V55" s="11"/>
      <c r="W55" s="11"/>
      <c r="X55" s="11"/>
    </row>
    <row r="56" spans="1:24" ht="23.25" customHeight="1" x14ac:dyDescent="0.25">
      <c r="A56" s="19"/>
      <c r="B56" s="164"/>
      <c r="C56" s="164"/>
      <c r="D56" s="191"/>
      <c r="E56" s="191"/>
      <c r="F56" s="191"/>
      <c r="G56" s="192"/>
      <c r="H56" s="192"/>
      <c r="I56" s="188"/>
      <c r="J56" s="188"/>
      <c r="K56" s="11"/>
      <c r="L56" s="111" t="s">
        <v>38</v>
      </c>
      <c r="M56" s="112"/>
      <c r="N56" s="113"/>
      <c r="O56" s="143">
        <f>-AO127</f>
        <v>0</v>
      </c>
      <c r="P56" s="144"/>
      <c r="Q56" s="11"/>
      <c r="R56" s="12"/>
      <c r="T56" s="2"/>
      <c r="U56" s="2"/>
      <c r="V56" s="2"/>
      <c r="W56" s="2"/>
      <c r="X56" s="2"/>
    </row>
    <row r="57" spans="1:24" ht="22.5" customHeight="1" x14ac:dyDescent="0.25">
      <c r="A57" s="19"/>
      <c r="B57" s="164"/>
      <c r="C57" s="164"/>
      <c r="D57" s="191"/>
      <c r="E57" s="191"/>
      <c r="F57" s="191"/>
      <c r="G57" s="192"/>
      <c r="H57" s="192"/>
      <c r="I57" s="188"/>
      <c r="J57" s="188"/>
      <c r="K57" s="2"/>
      <c r="L57" s="195" t="s">
        <v>79</v>
      </c>
      <c r="M57" s="196"/>
      <c r="N57" s="196"/>
      <c r="O57" s="197">
        <f>+O56+O55</f>
        <v>0</v>
      </c>
      <c r="P57" s="197"/>
      <c r="Q57" s="2"/>
      <c r="R57" s="70"/>
      <c r="T57" s="2"/>
      <c r="U57" s="2"/>
      <c r="V57" s="2"/>
      <c r="W57" s="2"/>
      <c r="X57" s="2"/>
    </row>
    <row r="58" spans="1:24" ht="22.5" customHeight="1" x14ac:dyDescent="0.25">
      <c r="A58" s="81"/>
      <c r="B58" s="164"/>
      <c r="C58" s="164"/>
      <c r="D58" s="191"/>
      <c r="E58" s="191"/>
      <c r="F58" s="191"/>
      <c r="G58" s="192"/>
      <c r="H58" s="192"/>
      <c r="I58" s="188"/>
      <c r="J58" s="188"/>
      <c r="K58" s="61"/>
      <c r="L58" s="193"/>
      <c r="M58" s="193"/>
      <c r="N58" s="193"/>
      <c r="O58" s="194"/>
      <c r="P58" s="194"/>
      <c r="Q58" s="61"/>
      <c r="R58" s="64"/>
    </row>
    <row r="59" spans="1:24" ht="21.75" customHeight="1" x14ac:dyDescent="0.25">
      <c r="A59" s="82"/>
      <c r="B59" s="164"/>
      <c r="C59" s="164"/>
      <c r="D59" s="191"/>
      <c r="E59" s="191"/>
      <c r="F59" s="191"/>
      <c r="G59" s="192"/>
      <c r="H59" s="192"/>
      <c r="I59" s="188"/>
      <c r="J59" s="188"/>
      <c r="K59" s="61"/>
      <c r="L59" s="190"/>
      <c r="M59" s="190"/>
      <c r="N59" s="190"/>
      <c r="O59" s="188"/>
      <c r="P59" s="188"/>
      <c r="Q59" s="83"/>
      <c r="R59" s="64"/>
    </row>
    <row r="60" spans="1:24" ht="25.5" customHeight="1" x14ac:dyDescent="0.3">
      <c r="A60" s="76"/>
      <c r="B60" s="186"/>
      <c r="C60" s="186"/>
      <c r="D60" s="187"/>
      <c r="E60" s="187"/>
      <c r="F60" s="187"/>
      <c r="G60" s="187"/>
      <c r="H60" s="187"/>
      <c r="I60" s="188"/>
      <c r="J60" s="188"/>
      <c r="K60" s="61"/>
      <c r="L60" s="189"/>
      <c r="M60" s="190"/>
      <c r="N60" s="190"/>
      <c r="O60" s="188"/>
      <c r="P60" s="188"/>
      <c r="Q60" s="61"/>
      <c r="R60" s="77"/>
    </row>
    <row r="61" spans="1:24" ht="25.5" customHeight="1" x14ac:dyDescent="0.25">
      <c r="A61" s="201" t="s">
        <v>164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/>
    </row>
    <row r="62" spans="1:24" ht="25.5" customHeight="1" x14ac:dyDescent="0.3">
      <c r="A62" s="76"/>
      <c r="B62" s="93"/>
      <c r="C62" s="93"/>
      <c r="D62" s="94"/>
      <c r="E62" s="94"/>
      <c r="F62" s="94"/>
      <c r="G62" s="94"/>
      <c r="H62" s="94"/>
      <c r="I62" s="163"/>
      <c r="J62" s="163"/>
      <c r="K62" s="163"/>
      <c r="L62" s="163"/>
      <c r="M62" s="163"/>
      <c r="N62" s="163"/>
      <c r="O62" s="163"/>
      <c r="P62" s="95"/>
      <c r="Q62" s="61"/>
      <c r="R62" s="77"/>
    </row>
    <row r="63" spans="1:24" ht="25.5" customHeight="1" x14ac:dyDescent="0.3">
      <c r="A63" s="76"/>
      <c r="B63" s="93"/>
      <c r="C63" s="93"/>
      <c r="D63" s="94"/>
      <c r="E63" s="94"/>
      <c r="F63" s="94"/>
      <c r="G63" s="94"/>
      <c r="H63" s="94"/>
      <c r="I63" s="164"/>
      <c r="J63" s="164"/>
      <c r="K63" s="164"/>
      <c r="L63" s="164"/>
      <c r="M63" s="164"/>
      <c r="N63" s="164"/>
      <c r="O63" s="95"/>
      <c r="P63" s="95"/>
      <c r="Q63" s="61"/>
      <c r="R63" s="77"/>
    </row>
    <row r="64" spans="1:24" ht="16.5" customHeight="1" x14ac:dyDescent="0.25">
      <c r="A64" s="76"/>
      <c r="B64" s="78"/>
      <c r="C64" s="78"/>
      <c r="D64" s="78"/>
      <c r="E64" s="78"/>
      <c r="F64" s="78"/>
      <c r="G64" s="78"/>
      <c r="H64" s="61"/>
      <c r="I64" s="164"/>
      <c r="J64" s="164"/>
      <c r="K64" s="164"/>
      <c r="L64" s="164"/>
      <c r="M64" s="164"/>
      <c r="N64" s="164"/>
      <c r="O64" s="61"/>
      <c r="P64" s="61"/>
      <c r="Q64" s="61"/>
      <c r="R64" s="64"/>
    </row>
    <row r="65" spans="1:18" s="34" customFormat="1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50"/>
    </row>
    <row r="125" spans="32:41" x14ac:dyDescent="0.25">
      <c r="AF125" s="38"/>
      <c r="AG125" s="38" t="s">
        <v>2</v>
      </c>
      <c r="AH125" s="38" t="s">
        <v>4</v>
      </c>
      <c r="AI125" s="38" t="s">
        <v>62</v>
      </c>
      <c r="AJ125" s="38" t="s">
        <v>55</v>
      </c>
      <c r="AK125" s="38" t="s">
        <v>56</v>
      </c>
      <c r="AL125" s="38" t="s">
        <v>5</v>
      </c>
      <c r="AM125" s="38" t="s">
        <v>36</v>
      </c>
      <c r="AN125" s="38" t="s">
        <v>25</v>
      </c>
      <c r="AO125" s="38" t="s">
        <v>37</v>
      </c>
    </row>
    <row r="126" spans="32:41" x14ac:dyDescent="0.25">
      <c r="AF126" s="38" t="s">
        <v>33</v>
      </c>
      <c r="AG126" s="39">
        <f>SUMIF($H$12:$Q$12,AF126,$H$11:$Q$11)</f>
        <v>0</v>
      </c>
      <c r="AH126" s="39">
        <f>SUMIF($H$16:$Q$16,AF126,$H$15:$Q$15)</f>
        <v>0</v>
      </c>
      <c r="AI126" s="40">
        <f>SUMIF($I$17,AF126,$H$17)+SUMIF($K$17,AF126,$J$17)+SUMIF($M$17,AF126,$L$17)+SUMIF($O$17,AF126,$N$17)+SUMIF($Q$17,AF126,$P$17)</f>
        <v>0</v>
      </c>
      <c r="AJ126" s="39">
        <f>SUMIF($H$22:$Q$22,AF126,$H$21:$Q$21)</f>
        <v>0</v>
      </c>
      <c r="AK126" s="40">
        <f>SUMIF($I$18:$I$19,AF126,$H$18:$H$19)+SUMIF($K$18:$K$19,AF126,$J$18:$J$19)+SUMIF($M$18:$M$19,AF126,$L$18:$L$19)+SUMIF($O$18:$O$19,AF126,$N$18:$N$19)+SUMIF($Q$18:$Q$19,AF126,$P$18:$P$19)</f>
        <v>0</v>
      </c>
      <c r="AL126" s="39">
        <f>SUMIF($H$26:$Q$26,AF126,$H$25:$Q$25)</f>
        <v>0</v>
      </c>
      <c r="AM126" s="40">
        <f>SUMIF($I$29:$I$36,AF126,$H$29:$H$36)+SUMIF($K$29:$K$36,AF126,$J$29:$J$36)+SUMIF($M$29:$M$36,AF126,$L$29:$L$36)+SUMIF($O$29:$O$36,AF126,$N$29:$N$36)+SUMIF($Q$29:$Q$36,AF126,$P$29:$P$36)</f>
        <v>0</v>
      </c>
      <c r="AN126" s="39">
        <f>SUMIF($H$41:$Q$41,AF126,$H$40:$Q$40)+SUMIF($H$44:$Q$44,AF126,$H$43:$Q$43)+SUMIF($H$47:$Q$47,AF126,$H$46:$Q$46)</f>
        <v>0</v>
      </c>
      <c r="AO126" s="40">
        <f>-AG126-AH126-AI126-AJ126-AK126-AL126-AM126-AN126</f>
        <v>0</v>
      </c>
    </row>
    <row r="127" spans="32:41" x14ac:dyDescent="0.25">
      <c r="AF127" s="38" t="s">
        <v>34</v>
      </c>
      <c r="AG127" s="39">
        <f>SUMIF($H$12:$Q$12,AF127,$H$11:$Q$11)</f>
        <v>0</v>
      </c>
      <c r="AH127" s="39">
        <f>SUMIF($H$16:$Q$16,AF127,$H$15:$Q$15)</f>
        <v>0</v>
      </c>
      <c r="AI127" s="40">
        <f>SUMIF($I$17,AF127,$H$17)+SUMIF($K$17,AF127,$J$17)+SUMIF($M$17,AF127,$L$17)+SUMIF($O$17,AF127,$N$17)+SUMIF($Q$17,AF127,$P$17)</f>
        <v>0</v>
      </c>
      <c r="AJ127" s="39">
        <f>SUMIF($H$22:$Q$22,AF127,$H$21:$Q$21)</f>
        <v>0</v>
      </c>
      <c r="AK127" s="40">
        <f>SUMIF($I$18:$I$19,AF127,$H$18:$H$19)+SUMIF($K$18:$K$19,AF127,$J$18:$J$19)+SUMIF($M$18:$M$19,AF127,$L$18:$L$19)+SUMIF($O$18:$O$19,AF127,$N$18:$N$19)+SUMIF($Q$18:$Q$19,AF127,$P$18:$P$19)</f>
        <v>0</v>
      </c>
      <c r="AL127" s="39">
        <f>SUMIF($H$26:$Q$26,AF127,$H$25:$Q$25)</f>
        <v>0</v>
      </c>
      <c r="AM127" s="40">
        <f>SUMIF($I$29:$I$36,AF127,$H$29:$H$36)+SUMIF($K$29:$K$36,AF127,$J$29:$J$36)+SUMIF($M$29:$M$36,AF127,$L$29:$L$36)+SUMIF($O$29:$O$36,AF127,$N$29:$N$36)+SUMIF($Q$29:$Q$36,AF127,$P$29:$P$36)</f>
        <v>0</v>
      </c>
      <c r="AN127" s="39">
        <f>SUMIF($H$41:$Q$41,AF127,$H$40:$Q$40)+SUMIF($H$44:$Q$44,AF127,$H$43:$Q$43)+SUMIF($H$47:$Q$47,AF127,$H$46:$Q$46)</f>
        <v>0</v>
      </c>
      <c r="AO127" s="40">
        <f>-AG127-AH127-AI127-AJ127-AK127-AL127-AM127-AN127</f>
        <v>0</v>
      </c>
    </row>
    <row r="128" spans="32:41" x14ac:dyDescent="0.25">
      <c r="AF128" s="38" t="s">
        <v>35</v>
      </c>
      <c r="AG128" s="39">
        <f>SUMIF($H$12:$Q$12,AF128,$H$11:$Q$11)</f>
        <v>0</v>
      </c>
      <c r="AH128" s="39">
        <f>SUMIF($H$16:$Q$16,AF128,$H$15:$Q$15)</f>
        <v>0</v>
      </c>
      <c r="AI128" s="40">
        <f>SUMIF($I$17,AF128,$H$17)+SUMIF($K$17,AF128,$J$17)+SUMIF($M$17,AF128,$L$17)+SUMIF($O$17,AF128,$N$17)+SUMIF($Q$17,AF128,$P$17)</f>
        <v>0</v>
      </c>
      <c r="AJ128" s="39">
        <f>SUMIF($H$22:$Q$22,AF128,$H$21:$Q$21)</f>
        <v>0</v>
      </c>
      <c r="AK128" s="40">
        <f>SUMIF($I$18:$I$19,AF128,$H$18:$H$19)+SUMIF($K$18:$K$19,AF128,$J$18:$J$19)+SUMIF($M$18:$M$19,AF128,$L$18:$L$19)+SUMIF($O$18:$O$19,AF128,$N$18:$N$19)+SUMIF($Q$18:$Q$19,AF128,$P$18:$P$19)</f>
        <v>0</v>
      </c>
      <c r="AL128" s="39">
        <f>SUMIF($H$26:$Q$26,AF128,$H$25:$Q$25)</f>
        <v>0</v>
      </c>
      <c r="AM128" s="40">
        <f>SUMIF($I$29:$I$36,AF128,$H$29:$H$36)+SUMIF($K$29:$K$36,AF128,$J$29:$J$36)+SUMIF($M$29:$M$36,AF128,$L$29:$L$36)+SUMIF($O$29:$O$36,AF128,$N$29:$N$36)+SUMIF($Q$29:$Q$36,AF128,$P$29:$P$36)</f>
        <v>0</v>
      </c>
      <c r="AN128" s="39">
        <f>SUMIF($H$41:$Q$41,AF128,$H$40:$Q$40)+SUMIF($H$44:$Q$44,AF128,$H$43:$Q$43)+SUMIF($H$47:$Q$47,AF128,$H$46:$Q$46)</f>
        <v>0</v>
      </c>
      <c r="AO128" s="40">
        <f>-AG128-AH128-AI128-AJ128-AK128-AL128-AM128-AN128</f>
        <v>0</v>
      </c>
    </row>
    <row r="129" spans="32:41" x14ac:dyDescent="0.25">
      <c r="AF129" s="38" t="s">
        <v>26</v>
      </c>
      <c r="AG129" s="39">
        <f>SUMIF($H$12:$Q$12,AF129,$H$11:$Q$11)</f>
        <v>0</v>
      </c>
      <c r="AH129" s="39">
        <f>SUMIF($H$16:$Q$16,AF129,$H$15:$Q$15)</f>
        <v>0</v>
      </c>
      <c r="AI129" s="40">
        <f>SUMIF($I$17,AF129,$H$17)+SUMIF($K$17,AF129,$J$17)+SUMIF($M$17,AF129,$L$17)+SUMIF($O$17,AF129,$N$17)+SUMIF($Q$17,AF129,$P$17)</f>
        <v>0</v>
      </c>
      <c r="AJ129" s="39">
        <f>SUMIF($H$22:$Q$22,AF129,$H$21:$Q$21)</f>
        <v>0</v>
      </c>
      <c r="AK129" s="40">
        <f>SUMIF($I$18:$I$19,AF129,$H$18:$H$19)+SUMIF($K$18:$K$19,AF129,$J$18:$J$19)+SUMIF($M$18:$M$19,AF129,$L$18:$L$19)+SUMIF($O$18:$O$19,AF129,$N$18:$N$19)+SUMIF($Q$18:$Q$19,AF129,$P$18:$P$19)</f>
        <v>0</v>
      </c>
      <c r="AL129" s="39">
        <f>SUMIF($H$26:$Q$26,AF129,$H$25:$Q$25)</f>
        <v>0</v>
      </c>
      <c r="AM129" s="40">
        <f>SUMIF($I$29:$I$36,AF129,$H$29:$H$36)+SUMIF($K$29:$K$36,AF129,$J$29:$J$36)+SUMIF($M$29:$M$36,AF129,$L$29:$L$36)+SUMIF($O$29:$O$36,AF129,$N$29:$N$36)+SUMIF($Q$29:$Q$36,AF129,$P$29:$P$36)</f>
        <v>0</v>
      </c>
      <c r="AN129" s="39">
        <f>SUMIF($H$41:$Q$41,AF129,$H$40:$Q$40)+SUMIF($H$44:$Q$44,AF129,$H$43:$Q$43)+SUMIF($H$47:$Q$47,AF129,$H$46:$Q$46)</f>
        <v>0</v>
      </c>
      <c r="AO129" s="40">
        <f>-AG129-AH129-AI129-AJ129-AK129-AL129-AM129-AN129</f>
        <v>0</v>
      </c>
    </row>
    <row r="130" spans="32:41" x14ac:dyDescent="0.25">
      <c r="AF130" s="38"/>
      <c r="AG130" s="38"/>
      <c r="AH130" s="38"/>
      <c r="AI130" s="38"/>
      <c r="AJ130" s="39"/>
      <c r="AK130" s="40">
        <f>SUMIF($I$18:$I$19,AF130,$H$18:$H$19)+SUMIF($K$18:$K$19,AF130,$J$18:$J$19)+SUMIF($M$18:$M$19,AF130,$L$18:$L$19)+SUMIF($O$18:$O$19,AF130,$N$18:$N$19)+SUMIF($Q$18:$Q$19,AF130,$P$18:$P$19)</f>
        <v>0</v>
      </c>
      <c r="AL130" s="39"/>
      <c r="AM130" s="40"/>
      <c r="AN130" s="39"/>
      <c r="AO130" s="40"/>
    </row>
    <row r="131" spans="32:41" x14ac:dyDescent="0.25">
      <c r="AF131" s="38"/>
      <c r="AG131" s="40">
        <f>-AG129-AG128-AG127-AG126</f>
        <v>0</v>
      </c>
      <c r="AH131" s="40">
        <f t="shared" ref="AH131:AN131" si="1">-AH129-AH128-AH127-AH126</f>
        <v>0</v>
      </c>
      <c r="AI131" s="40">
        <f t="shared" si="1"/>
        <v>0</v>
      </c>
      <c r="AJ131" s="40">
        <f t="shared" si="1"/>
        <v>0</v>
      </c>
      <c r="AK131" s="40">
        <f t="shared" si="1"/>
        <v>0</v>
      </c>
      <c r="AL131" s="40">
        <f t="shared" si="1"/>
        <v>0</v>
      </c>
      <c r="AM131" s="40">
        <f t="shared" si="1"/>
        <v>0</v>
      </c>
      <c r="AN131" s="40">
        <f t="shared" si="1"/>
        <v>0</v>
      </c>
      <c r="AO131" s="40">
        <f>SUM(AO126:AO130)</f>
        <v>0</v>
      </c>
    </row>
    <row r="132" spans="32:41" x14ac:dyDescent="0.25">
      <c r="AO132" s="41">
        <f>SUM(AG131:AN131)</f>
        <v>0</v>
      </c>
    </row>
    <row r="515" spans="79:79" x14ac:dyDescent="0.25">
      <c r="CA515" t="s">
        <v>33</v>
      </c>
    </row>
    <row r="516" spans="79:79" x14ac:dyDescent="0.25">
      <c r="CA516" s="59" t="s">
        <v>34</v>
      </c>
    </row>
    <row r="517" spans="79:79" x14ac:dyDescent="0.25">
      <c r="CA517" s="60" t="s">
        <v>26</v>
      </c>
    </row>
    <row r="518" spans="79:79" x14ac:dyDescent="0.25">
      <c r="CA518" t="s">
        <v>54</v>
      </c>
    </row>
    <row r="720" spans="4:4" x14ac:dyDescent="0.25">
      <c r="D720"/>
    </row>
    <row r="721" spans="4:4" x14ac:dyDescent="0.25">
      <c r="D721" t="s">
        <v>23</v>
      </c>
    </row>
    <row r="722" spans="4:4" x14ac:dyDescent="0.25">
      <c r="D722" s="20" t="s">
        <v>24</v>
      </c>
    </row>
  </sheetData>
  <sheetProtection algorithmName="SHA-512" hashValue="zdpD6KCmlGqptqG3x3ZZElAVYwEunW7rZ5cznWuzoqNwFlsN4W+rPaEE7AU6suwpYkxxzwMRN+ROgeyHpt49tQ==" saltValue="+qjzOwpNU+Bb96RFfriEuw==" spinCount="100000" sheet="1" selectLockedCells="1"/>
  <protectedRanges>
    <protectedRange password="C696" sqref="F2:G2" name="Name"/>
    <protectedRange password="C696" sqref="M2:M4" name="ID"/>
    <protectedRange password="C696" sqref="L62" name="PO"/>
    <protectedRange password="C696" sqref="L63:L64" name="phone"/>
  </protectedRanges>
  <mergeCells count="214">
    <mergeCell ref="H4:I4"/>
    <mergeCell ref="J4:O4"/>
    <mergeCell ref="H6:I6"/>
    <mergeCell ref="J6:K6"/>
    <mergeCell ref="L6:M6"/>
    <mergeCell ref="N6:O6"/>
    <mergeCell ref="A1:R1"/>
    <mergeCell ref="H2:I2"/>
    <mergeCell ref="J2:O2"/>
    <mergeCell ref="Q2:R3"/>
    <mergeCell ref="H3:I3"/>
    <mergeCell ref="J3:O3"/>
    <mergeCell ref="P6:Q6"/>
    <mergeCell ref="R6:R10"/>
    <mergeCell ref="A7:F7"/>
    <mergeCell ref="H7:I7"/>
    <mergeCell ref="J7:K7"/>
    <mergeCell ref="L7:M7"/>
    <mergeCell ref="N7:O7"/>
    <mergeCell ref="P7:Q7"/>
    <mergeCell ref="A8:F8"/>
    <mergeCell ref="H8:I8"/>
    <mergeCell ref="P12:Q12"/>
    <mergeCell ref="A11:F11"/>
    <mergeCell ref="H11:I11"/>
    <mergeCell ref="J11:K11"/>
    <mergeCell ref="L11:M11"/>
    <mergeCell ref="N11:O11"/>
    <mergeCell ref="P11:Q11"/>
    <mergeCell ref="J8:K8"/>
    <mergeCell ref="L8:M8"/>
    <mergeCell ref="N8:O8"/>
    <mergeCell ref="P8:Q8"/>
    <mergeCell ref="A9:F9"/>
    <mergeCell ref="H9:I9"/>
    <mergeCell ref="J9:K9"/>
    <mergeCell ref="L9:M9"/>
    <mergeCell ref="N9:O9"/>
    <mergeCell ref="P9:Q9"/>
    <mergeCell ref="A14:F14"/>
    <mergeCell ref="B15:F15"/>
    <mergeCell ref="H15:I15"/>
    <mergeCell ref="J15:K15"/>
    <mergeCell ref="L15:M15"/>
    <mergeCell ref="N15:O15"/>
    <mergeCell ref="B12:F12"/>
    <mergeCell ref="H12:I12"/>
    <mergeCell ref="J12:K12"/>
    <mergeCell ref="L12:M12"/>
    <mergeCell ref="N12:O12"/>
    <mergeCell ref="B18:G18"/>
    <mergeCell ref="B19:G19"/>
    <mergeCell ref="B20:F20"/>
    <mergeCell ref="H20:I20"/>
    <mergeCell ref="J20:K20"/>
    <mergeCell ref="L20:M20"/>
    <mergeCell ref="P15:Q15"/>
    <mergeCell ref="B16:F16"/>
    <mergeCell ref="H16:I16"/>
    <mergeCell ref="J16:K16"/>
    <mergeCell ref="L16:M16"/>
    <mergeCell ref="N16:O16"/>
    <mergeCell ref="P16:Q16"/>
    <mergeCell ref="P22:Q22"/>
    <mergeCell ref="N20:O20"/>
    <mergeCell ref="P20:Q20"/>
    <mergeCell ref="B21:F21"/>
    <mergeCell ref="H21:I21"/>
    <mergeCell ref="J21:K21"/>
    <mergeCell ref="L21:M21"/>
    <mergeCell ref="N21:O21"/>
    <mergeCell ref="P21:Q21"/>
    <mergeCell ref="A24:F24"/>
    <mergeCell ref="B25:F25"/>
    <mergeCell ref="H25:I25"/>
    <mergeCell ref="J25:K25"/>
    <mergeCell ref="L25:M25"/>
    <mergeCell ref="N25:O25"/>
    <mergeCell ref="B22:F22"/>
    <mergeCell ref="H22:I22"/>
    <mergeCell ref="J22:K22"/>
    <mergeCell ref="L22:M22"/>
    <mergeCell ref="N22:O22"/>
    <mergeCell ref="A28:F28"/>
    <mergeCell ref="B29:G29"/>
    <mergeCell ref="B30:G30"/>
    <mergeCell ref="A37:G37"/>
    <mergeCell ref="A39:F39"/>
    <mergeCell ref="H39:I39"/>
    <mergeCell ref="P25:Q25"/>
    <mergeCell ref="B26:F26"/>
    <mergeCell ref="H26:I26"/>
    <mergeCell ref="J26:K26"/>
    <mergeCell ref="L26:M26"/>
    <mergeCell ref="N26:O26"/>
    <mergeCell ref="P26:Q26"/>
    <mergeCell ref="J39:K39"/>
    <mergeCell ref="L39:M39"/>
    <mergeCell ref="N39:O39"/>
    <mergeCell ref="P39:Q39"/>
    <mergeCell ref="A40:G40"/>
    <mergeCell ref="H40:I40"/>
    <mergeCell ref="J40:K40"/>
    <mergeCell ref="L40:M40"/>
    <mergeCell ref="N40:O40"/>
    <mergeCell ref="P40:Q40"/>
    <mergeCell ref="A42:F42"/>
    <mergeCell ref="H42:I42"/>
    <mergeCell ref="J42:K42"/>
    <mergeCell ref="L42:M42"/>
    <mergeCell ref="N42:O42"/>
    <mergeCell ref="P42:Q42"/>
    <mergeCell ref="B41:F41"/>
    <mergeCell ref="H41:I41"/>
    <mergeCell ref="J41:K41"/>
    <mergeCell ref="L41:M41"/>
    <mergeCell ref="N41:O41"/>
    <mergeCell ref="P41:Q41"/>
    <mergeCell ref="B44:F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3:Q43"/>
    <mergeCell ref="A46:G46"/>
    <mergeCell ref="H46:I46"/>
    <mergeCell ref="J46:K46"/>
    <mergeCell ref="L46:M46"/>
    <mergeCell ref="N46:O46"/>
    <mergeCell ref="P46:Q46"/>
    <mergeCell ref="A45:F45"/>
    <mergeCell ref="H45:I45"/>
    <mergeCell ref="J45:K45"/>
    <mergeCell ref="L45:M45"/>
    <mergeCell ref="N45:O45"/>
    <mergeCell ref="P45:Q45"/>
    <mergeCell ref="A48:F48"/>
    <mergeCell ref="H48:I48"/>
    <mergeCell ref="J48:K48"/>
    <mergeCell ref="L48:M48"/>
    <mergeCell ref="N48:O48"/>
    <mergeCell ref="P48:Q48"/>
    <mergeCell ref="B47:F47"/>
    <mergeCell ref="H47:I47"/>
    <mergeCell ref="J47:K47"/>
    <mergeCell ref="L47:M47"/>
    <mergeCell ref="N47:O47"/>
    <mergeCell ref="P47:Q47"/>
    <mergeCell ref="B53:C53"/>
    <mergeCell ref="D53:F53"/>
    <mergeCell ref="G53:H53"/>
    <mergeCell ref="I53:J53"/>
    <mergeCell ref="L53:N53"/>
    <mergeCell ref="O53:P53"/>
    <mergeCell ref="L50:N50"/>
    <mergeCell ref="O50:P50"/>
    <mergeCell ref="L51:N51"/>
    <mergeCell ref="O51:P51"/>
    <mergeCell ref="B52:J52"/>
    <mergeCell ref="L52:N52"/>
    <mergeCell ref="O52:P52"/>
    <mergeCell ref="B55:C55"/>
    <mergeCell ref="D55:F55"/>
    <mergeCell ref="G55:H55"/>
    <mergeCell ref="I55:J55"/>
    <mergeCell ref="L55:N55"/>
    <mergeCell ref="O55:P55"/>
    <mergeCell ref="B54:C54"/>
    <mergeCell ref="D54:F54"/>
    <mergeCell ref="G54:H54"/>
    <mergeCell ref="I54:J54"/>
    <mergeCell ref="L54:N54"/>
    <mergeCell ref="O54:P54"/>
    <mergeCell ref="B57:C57"/>
    <mergeCell ref="D57:F57"/>
    <mergeCell ref="G57:H57"/>
    <mergeCell ref="I57:J57"/>
    <mergeCell ref="L57:N57"/>
    <mergeCell ref="O57:P57"/>
    <mergeCell ref="B56:C56"/>
    <mergeCell ref="D56:F56"/>
    <mergeCell ref="G56:H56"/>
    <mergeCell ref="I56:J56"/>
    <mergeCell ref="L56:N56"/>
    <mergeCell ref="O56:P56"/>
    <mergeCell ref="B59:C59"/>
    <mergeCell ref="D59:F59"/>
    <mergeCell ref="G59:H59"/>
    <mergeCell ref="I59:J59"/>
    <mergeCell ref="L59:N59"/>
    <mergeCell ref="O59:P59"/>
    <mergeCell ref="B58:C58"/>
    <mergeCell ref="D58:F58"/>
    <mergeCell ref="G58:H58"/>
    <mergeCell ref="I58:J58"/>
    <mergeCell ref="L58:N58"/>
    <mergeCell ref="O58:P58"/>
    <mergeCell ref="I62:O62"/>
    <mergeCell ref="I63:N63"/>
    <mergeCell ref="I64:N64"/>
    <mergeCell ref="A65:R65"/>
    <mergeCell ref="B60:C60"/>
    <mergeCell ref="D60:F60"/>
    <mergeCell ref="G60:H60"/>
    <mergeCell ref="I60:J60"/>
    <mergeCell ref="L60:N60"/>
    <mergeCell ref="O60:P60"/>
    <mergeCell ref="A61:R61"/>
  </mergeCells>
  <dataValidations count="21">
    <dataValidation type="list" allowBlank="1" showInputMessage="1" showErrorMessage="1" prompt="Enter E or F for chart_x000a_" sqref="C53" xr:uid="{00000000-0002-0000-0800-000000000000}">
      <formula1>$CL$3:$CL$4</formula1>
    </dataValidation>
    <dataValidation allowBlank="1" showInputMessage="1" showErrorMessage="1" prompt="Enter Index number" sqref="D53" xr:uid="{00000000-0002-0000-0800-000001000000}"/>
    <dataValidation allowBlank="1" showInputMessage="1" showErrorMessage="1" promptTitle="ENTER AMOUNTS ONLY" prompt="Enter amount spent for other travel expense." sqref="H40:I40 H43:I43 H46:I46" xr:uid="{00000000-0002-0000-0800-000002000000}"/>
    <dataValidation type="decimal" operator="greaterThan" allowBlank="1" showInputMessage="1" showErrorMessage="1" promptTitle="ENTER AMOUNT" prompt="Enter amount of Meal or Meal money given to players_x000a_" sqref="J29:J36 H29:H36 N29:N36 P29:P36 L29:L36" xr:uid="{00000000-0002-0000-0800-000003000000}">
      <formula1>0.01</formula1>
    </dataValidation>
    <dataValidation type="list" allowBlank="1" showInputMessage="1" showErrorMessage="1" promptTitle="ENTER PAYOUT METHOD" prompt="Choose payout method_x000a_" sqref="K17:K19 K30:K36 M30:M36 Q17:Q19 I30:I36 M17:M19 O17:O19 I17:I19 O30:O36 Q30:Q36" xr:uid="{00000000-0002-0000-0800-000004000000}">
      <formula1>$CA$515:$CA$518</formula1>
    </dataValidation>
    <dataValidation allowBlank="1" showInputMessage="1" showErrorMessage="1" prompt="Enter amount spent for other travel expense." sqref="J40:Q40 J43:Q43 J46:Q46" xr:uid="{00000000-0002-0000-0800-000005000000}"/>
    <dataValidation type="textLength" operator="greaterThan" allowBlank="1" showInputMessage="1" showErrorMessage="1" promptTitle="ENTER TEXT ONLY" prompt="Enter other transportation description_x000a__x000a_" sqref="H20:Q20" xr:uid="{00000000-0002-0000-0800-000006000000}">
      <formula1>1</formula1>
    </dataValidation>
    <dataValidation allowBlank="1" showInputMessage="1" showErrorMessage="1" promptTitle="ENTER AMOUNTS ONLY" prompt="Enter amount spent for other transportation." sqref="H21:Q21" xr:uid="{00000000-0002-0000-0800-000007000000}"/>
    <dataValidation allowBlank="1" showInputMessage="1" showErrorMessage="1" prompt="ENTER AIRFARE AMOUNT" sqref="H15:Q15" xr:uid="{00000000-0002-0000-0800-000008000000}"/>
    <dataValidation type="date" operator="greaterThan" allowBlank="1" showInputMessage="1" showErrorMessage="1" prompt="ENTER DATE" sqref="H7:Q7" xr:uid="{00000000-0002-0000-0800-000009000000}">
      <formula1>39083</formula1>
    </dataValidation>
    <dataValidation type="textLength" operator="greaterThan" allowBlank="1" showInputMessage="1" showErrorMessage="1" prompt="ENTER CITY AND STATE" sqref="H8:Q9" xr:uid="{00000000-0002-0000-0800-00000A000000}">
      <formula1>1</formula1>
    </dataValidation>
    <dataValidation type="list" allowBlank="1" showInputMessage="1" showErrorMessage="1" prompt="SELECT PAYMENT METHOD" sqref="H47:Q47 H22:Q22 H44:Q44 H41:Q41 H12:Q12 H26:Q26 H16:Q16" xr:uid="{00000000-0002-0000-0800-00000B000000}">
      <formula1>$CA$515:$CA$518</formula1>
    </dataValidation>
    <dataValidation allowBlank="1" showInputMessage="1" showErrorMessage="1" prompt="Please enter team's sport" sqref="I64" xr:uid="{00000000-0002-0000-0800-00000C000000}"/>
    <dataValidation allowBlank="1" showInputMessage="1" showErrorMessage="1" prompt="ENTER REG AMOUNT" sqref="H11:Q11" xr:uid="{00000000-0002-0000-0800-00000D000000}"/>
    <dataValidation type="decimal" operator="greaterThan" allowBlank="1" showInputMessage="1" showErrorMessage="1" promptTitle="ENTER AMOUNT" prompt="Enter amount of gas receipt for rental vehicle_x000a_" sqref="P18:P19 J18:J19 L18:L19 N18:N19 H18:H19" xr:uid="{00000000-0002-0000-0800-00000E000000}">
      <formula1>0.01</formula1>
    </dataValidation>
    <dataValidation allowBlank="1" showInputMessage="1" showErrorMessage="1" promptTitle="ENTER AMOUNTS ONLY" prompt="Enter amount spent for lodging." sqref="H25:Q25" xr:uid="{00000000-0002-0000-0800-00000F000000}"/>
    <dataValidation allowBlank="1" showInputMessage="1" showErrorMessage="1" promptTitle="ENTER TEXT ONLY" prompt="Enter misc travel expense description_x000a__x000a_" sqref="H39:Q39 H42:Q42 H45:Q45" xr:uid="{00000000-0002-0000-0800-000010000000}"/>
    <dataValidation allowBlank="1" showInputMessage="1" showErrorMessage="1" prompt="Enter coaches name" sqref="J2:O2" xr:uid="{00000000-0002-0000-0800-000011000000}"/>
    <dataValidation allowBlank="1" showInputMessage="1" showErrorMessage="1" prompt="Enter coaches Banner ID #, ie E00001234" sqref="J3:O3" xr:uid="{00000000-0002-0000-0800-000012000000}"/>
    <dataValidation allowBlank="1" showInputMessage="1" showErrorMessage="1" prompt="Enter Sport" sqref="J4:O4" xr:uid="{00000000-0002-0000-0800-000013000000}"/>
    <dataValidation type="decimal" operator="greaterThan" allowBlank="1" showInputMessage="1" showErrorMessage="1" promptTitle="ENTER AMOUNT" prompt="Enter amount of rental vehicle_x000a_" sqref="H17 J17 L17 N17 P17" xr:uid="{00000000-0002-0000-0800-000014000000}">
      <formula1>0.01</formula1>
    </dataValidation>
  </dataValidations>
  <pageMargins left="0.18" right="0.18" top="0.28999999999999998" bottom="0.28999999999999998" header="0.24" footer="0.18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Days 1-5-TOTALS</vt:lpstr>
      <vt:lpstr>Days 6-10</vt:lpstr>
      <vt:lpstr>Days 11-15</vt:lpstr>
      <vt:lpstr>Days 16-20</vt:lpstr>
      <vt:lpstr>Days 21-25</vt:lpstr>
      <vt:lpstr>Days 26-30</vt:lpstr>
      <vt:lpstr>Days 31-35</vt:lpstr>
      <vt:lpstr>Days 36-40</vt:lpstr>
      <vt:lpstr>Days 41-45</vt:lpstr>
      <vt:lpstr>Days 46-50</vt:lpstr>
      <vt:lpstr>Days 51-55</vt:lpstr>
      <vt:lpstr>Days 56-60</vt:lpstr>
      <vt:lpstr>Days 61-65</vt:lpstr>
      <vt:lpstr>Days 66-70</vt:lpstr>
      <vt:lpstr>Days 71-75</vt:lpstr>
      <vt:lpstr>Days 76-80</vt:lpstr>
      <vt:lpstr>'Days 11-15'!Print_Area</vt:lpstr>
      <vt:lpstr>'Days 1-5-TOTALS'!Print_Area</vt:lpstr>
      <vt:lpstr>'Days 16-20'!Print_Area</vt:lpstr>
      <vt:lpstr>'Days 21-25'!Print_Area</vt:lpstr>
      <vt:lpstr>'Days 26-30'!Print_Area</vt:lpstr>
      <vt:lpstr>'Days 31-35'!Print_Area</vt:lpstr>
      <vt:lpstr>'Days 36-40'!Print_Area</vt:lpstr>
      <vt:lpstr>'Days 41-45'!Print_Area</vt:lpstr>
      <vt:lpstr>'Days 46-50'!Print_Area</vt:lpstr>
      <vt:lpstr>'Days 51-55'!Print_Area</vt:lpstr>
      <vt:lpstr>'Days 56-60'!Print_Area</vt:lpstr>
      <vt:lpstr>'Days 6-10'!Print_Area</vt:lpstr>
      <vt:lpstr>'Days 61-65'!Print_Area</vt:lpstr>
      <vt:lpstr>'Days 66-70'!Print_Area</vt:lpstr>
      <vt:lpstr>'Days 71-75'!Print_Area</vt:lpstr>
      <vt:lpstr>'Days 76-80'!Print_Area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Morrell, Jayne Leach</cp:lastModifiedBy>
  <cp:lastPrinted>2019-09-05T14:45:43Z</cp:lastPrinted>
  <dcterms:created xsi:type="dcterms:W3CDTF">2007-10-02T04:02:22Z</dcterms:created>
  <dcterms:modified xsi:type="dcterms:W3CDTF">2019-11-05T16:33:53Z</dcterms:modified>
</cp:coreProperties>
</file>